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1 (2)" sheetId="4" r:id="rId2"/>
  </sheets>
  <definedNames>
    <definedName name="_GoBack" localSheetId="0">Лист1!$C$244</definedName>
    <definedName name="_xlnm.Print_Area" localSheetId="0">Лист1!$A$4:$F$264</definedName>
    <definedName name="_xlnm.Print_Area" localSheetId="1">'Лист1 (2)'!$B$1:$G$19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4" l="1"/>
  <c r="G7" i="4"/>
  <c r="C265" i="1"/>
  <c r="B265" i="1"/>
  <c r="D264" i="1"/>
  <c r="E264" i="1" s="1"/>
  <c r="D263" i="1"/>
  <c r="E263" i="1" s="1"/>
  <c r="D262" i="1"/>
  <c r="E262" i="1" s="1"/>
  <c r="E261" i="1"/>
  <c r="D261" i="1"/>
  <c r="D259" i="1"/>
  <c r="E259" i="1" s="1"/>
  <c r="E258" i="1"/>
  <c r="D258" i="1"/>
  <c r="D257" i="1"/>
  <c r="E257" i="1" s="1"/>
  <c r="E256" i="1"/>
  <c r="D256" i="1"/>
  <c r="D255" i="1"/>
  <c r="E255" i="1" s="1"/>
  <c r="E254" i="1"/>
  <c r="D254" i="1"/>
  <c r="D253" i="1"/>
  <c r="E253" i="1" s="1"/>
  <c r="E252" i="1"/>
  <c r="D252" i="1"/>
  <c r="D251" i="1"/>
  <c r="E251" i="1" s="1"/>
  <c r="E250" i="1"/>
  <c r="D250" i="1"/>
  <c r="D249" i="1"/>
  <c r="E249" i="1" s="1"/>
  <c r="E248" i="1"/>
  <c r="D248" i="1"/>
  <c r="D247" i="1"/>
  <c r="E247" i="1" s="1"/>
  <c r="E245" i="1"/>
  <c r="D245" i="1"/>
  <c r="D243" i="1"/>
  <c r="E243" i="1" s="1"/>
  <c r="E242" i="1"/>
  <c r="D242" i="1"/>
  <c r="D241" i="1"/>
  <c r="E241" i="1" s="1"/>
  <c r="E240" i="1"/>
  <c r="D240" i="1"/>
  <c r="D239" i="1"/>
  <c r="E239" i="1" s="1"/>
  <c r="E237" i="1"/>
  <c r="D237" i="1"/>
  <c r="D236" i="1"/>
  <c r="E236" i="1" s="1"/>
  <c r="E235" i="1"/>
  <c r="E234" i="1"/>
  <c r="D234" i="1"/>
  <c r="D233" i="1"/>
  <c r="E233" i="1" s="1"/>
  <c r="E232" i="1"/>
  <c r="D232" i="1"/>
  <c r="D231" i="1"/>
  <c r="E231" i="1" s="1"/>
  <c r="E230" i="1"/>
  <c r="D230" i="1"/>
  <c r="D228" i="1"/>
  <c r="E228" i="1" s="1"/>
  <c r="E227" i="1"/>
  <c r="D227" i="1"/>
  <c r="D226" i="1"/>
  <c r="E226" i="1" s="1"/>
  <c r="E225" i="1"/>
  <c r="D225" i="1"/>
  <c r="D224" i="1"/>
  <c r="E224" i="1" s="1"/>
  <c r="E222" i="1"/>
  <c r="D222" i="1"/>
  <c r="D221" i="1"/>
  <c r="E221" i="1" s="1"/>
  <c r="E220" i="1"/>
  <c r="D220" i="1"/>
  <c r="D219" i="1"/>
  <c r="E219" i="1" s="1"/>
  <c r="E218" i="1"/>
  <c r="D218" i="1"/>
  <c r="D217" i="1"/>
  <c r="E217" i="1" s="1"/>
  <c r="E216" i="1"/>
  <c r="D216" i="1"/>
  <c r="D215" i="1"/>
  <c r="E215" i="1" s="1"/>
  <c r="E214" i="1"/>
  <c r="D214" i="1"/>
  <c r="D212" i="1"/>
  <c r="E212" i="1" s="1"/>
  <c r="E211" i="1"/>
  <c r="D211" i="1"/>
  <c r="D210" i="1"/>
  <c r="E210" i="1" s="1"/>
  <c r="E209" i="1"/>
  <c r="D209" i="1"/>
  <c r="D208" i="1"/>
  <c r="E208" i="1" s="1"/>
  <c r="E205" i="1"/>
  <c r="D205" i="1"/>
  <c r="D202" i="1"/>
  <c r="E202" i="1" s="1"/>
  <c r="E201" i="1"/>
  <c r="D201" i="1"/>
  <c r="D200" i="1"/>
  <c r="E200" i="1" s="1"/>
  <c r="E199" i="1"/>
  <c r="D199" i="1"/>
  <c r="D198" i="1"/>
  <c r="E198" i="1" s="1"/>
  <c r="E197" i="1"/>
  <c r="D197" i="1"/>
  <c r="D196" i="1"/>
  <c r="E196" i="1" s="1"/>
  <c r="E178" i="1"/>
  <c r="D178" i="1"/>
  <c r="D175" i="1"/>
  <c r="E175" i="1" s="1"/>
  <c r="E174" i="1"/>
  <c r="D174" i="1"/>
  <c r="D173" i="1"/>
  <c r="E173" i="1" s="1"/>
  <c r="E172" i="1"/>
  <c r="D172" i="1"/>
  <c r="D171" i="1"/>
  <c r="E171" i="1" s="1"/>
  <c r="E170" i="1"/>
  <c r="D170" i="1"/>
  <c r="D169" i="1"/>
  <c r="E169" i="1" s="1"/>
  <c r="E168" i="1"/>
  <c r="D168" i="1"/>
  <c r="D167" i="1"/>
  <c r="E167" i="1" s="1"/>
  <c r="E166" i="1"/>
  <c r="D166" i="1"/>
  <c r="D165" i="1"/>
  <c r="E165" i="1" s="1"/>
  <c r="E164" i="1"/>
  <c r="D164" i="1"/>
  <c r="D163" i="1"/>
  <c r="E163" i="1" s="1"/>
  <c r="E162" i="1"/>
  <c r="D162" i="1"/>
  <c r="D161" i="1"/>
  <c r="E161" i="1" s="1"/>
  <c r="E160" i="1"/>
  <c r="D160" i="1"/>
  <c r="D159" i="1"/>
  <c r="E159" i="1" s="1"/>
  <c r="E158" i="1"/>
  <c r="D158" i="1"/>
  <c r="D157" i="1"/>
  <c r="E157" i="1" s="1"/>
  <c r="E156" i="1"/>
  <c r="D156" i="1"/>
  <c r="D155" i="1"/>
  <c r="E155" i="1" s="1"/>
  <c r="E154" i="1"/>
  <c r="D154" i="1"/>
  <c r="D153" i="1"/>
  <c r="E153" i="1" s="1"/>
  <c r="E151" i="1"/>
  <c r="D151" i="1"/>
  <c r="D150" i="1"/>
  <c r="E150" i="1" s="1"/>
  <c r="E149" i="1"/>
  <c r="D149" i="1"/>
  <c r="D148" i="1"/>
  <c r="E148" i="1" s="1"/>
  <c r="E147" i="1"/>
  <c r="D147" i="1"/>
  <c r="D145" i="1"/>
  <c r="E145" i="1" s="1"/>
  <c r="E144" i="1"/>
  <c r="D144" i="1"/>
  <c r="D142" i="1"/>
  <c r="E142" i="1" s="1"/>
  <c r="E141" i="1"/>
  <c r="D141" i="1"/>
  <c r="D140" i="1"/>
  <c r="E140" i="1" s="1"/>
  <c r="E139" i="1"/>
  <c r="D139" i="1"/>
  <c r="D138" i="1"/>
  <c r="E138" i="1" s="1"/>
  <c r="E137" i="1"/>
  <c r="D137" i="1"/>
  <c r="D136" i="1"/>
  <c r="E136" i="1" s="1"/>
  <c r="E134" i="1"/>
  <c r="D134" i="1"/>
  <c r="D130" i="1"/>
  <c r="E130" i="1" s="1"/>
  <c r="E129" i="1"/>
  <c r="D129" i="1"/>
  <c r="D128" i="1"/>
  <c r="E128" i="1" s="1"/>
  <c r="E127" i="1"/>
  <c r="D127" i="1"/>
  <c r="D126" i="1"/>
  <c r="E126" i="1" s="1"/>
  <c r="E125" i="1"/>
  <c r="D125" i="1"/>
  <c r="D124" i="1"/>
  <c r="E124" i="1" s="1"/>
  <c r="E123" i="1"/>
  <c r="D123" i="1"/>
  <c r="D122" i="1"/>
  <c r="E122" i="1" s="1"/>
  <c r="E121" i="1"/>
  <c r="D121" i="1"/>
  <c r="D120" i="1"/>
  <c r="E120" i="1" s="1"/>
  <c r="E119" i="1"/>
  <c r="D119" i="1"/>
  <c r="D118" i="1"/>
  <c r="E118" i="1" s="1"/>
  <c r="E116" i="1"/>
  <c r="D116" i="1"/>
  <c r="D115" i="1"/>
  <c r="E115" i="1" s="1"/>
  <c r="E114" i="1"/>
  <c r="D114" i="1"/>
  <c r="D113" i="1"/>
  <c r="E113" i="1" s="1"/>
  <c r="E110" i="1"/>
  <c r="D110" i="1"/>
  <c r="D109" i="1"/>
  <c r="E109" i="1" s="1"/>
  <c r="E108" i="1"/>
  <c r="D108" i="1"/>
  <c r="D107" i="1"/>
  <c r="E107" i="1" s="1"/>
  <c r="E105" i="1"/>
  <c r="D105" i="1"/>
  <c r="D104" i="1"/>
  <c r="E104" i="1" s="1"/>
  <c r="E103" i="1"/>
  <c r="D103" i="1"/>
  <c r="D102" i="1"/>
  <c r="E102" i="1" s="1"/>
  <c r="E101" i="1"/>
  <c r="D101" i="1"/>
  <c r="D100" i="1"/>
  <c r="E100" i="1" s="1"/>
  <c r="E98" i="1"/>
  <c r="D98" i="1"/>
  <c r="D97" i="1"/>
  <c r="E97" i="1" s="1"/>
  <c r="E91" i="1"/>
  <c r="D91" i="1"/>
  <c r="D88" i="1"/>
  <c r="E88" i="1" s="1"/>
  <c r="E87" i="1"/>
  <c r="D87" i="1"/>
  <c r="D86" i="1"/>
  <c r="E86" i="1" s="1"/>
  <c r="E83" i="1"/>
  <c r="D83" i="1"/>
  <c r="D82" i="1"/>
  <c r="E82" i="1" s="1"/>
  <c r="E72" i="1"/>
  <c r="D72" i="1"/>
  <c r="D70" i="1"/>
  <c r="E70" i="1" s="1"/>
  <c r="E69" i="1"/>
  <c r="D69" i="1"/>
  <c r="D45" i="1"/>
  <c r="E45" i="1" s="1"/>
  <c r="E43" i="1"/>
  <c r="D43" i="1"/>
  <c r="D41" i="1"/>
  <c r="E41" i="1" s="1"/>
  <c r="E40" i="1"/>
  <c r="D40" i="1"/>
  <c r="D38" i="1"/>
  <c r="E38" i="1" s="1"/>
  <c r="E37" i="1"/>
  <c r="D37" i="1"/>
  <c r="D36" i="1"/>
  <c r="E36" i="1" s="1"/>
  <c r="E35" i="1"/>
  <c r="D35" i="1"/>
  <c r="D34" i="1"/>
  <c r="E34" i="1" s="1"/>
  <c r="E32" i="1"/>
  <c r="D32" i="1"/>
  <c r="D31" i="1"/>
  <c r="E31" i="1" s="1"/>
  <c r="E30" i="1"/>
  <c r="D30" i="1"/>
  <c r="D29" i="1"/>
  <c r="E29" i="1" s="1"/>
  <c r="E27" i="1"/>
  <c r="D27" i="1"/>
  <c r="D26" i="1"/>
  <c r="E26" i="1" s="1"/>
  <c r="E25" i="1"/>
  <c r="D25" i="1"/>
  <c r="D23" i="1"/>
  <c r="E23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2" i="1"/>
  <c r="E12" i="1" s="1"/>
  <c r="E10" i="1"/>
  <c r="D10" i="1"/>
  <c r="D8" i="1"/>
  <c r="E8" i="1" s="1"/>
  <c r="D265" i="1" l="1"/>
  <c r="E265" i="1" s="1"/>
</calcChain>
</file>

<file path=xl/sharedStrings.xml><?xml version="1.0" encoding="utf-8"?>
<sst xmlns="http://schemas.openxmlformats.org/spreadsheetml/2006/main" count="779" uniqueCount="384">
  <si>
    <t>Стоимость авиационного керосина в аэропортах Российской Федерации</t>
  </si>
  <si>
    <t>Регион / Аэропорт</t>
  </si>
  <si>
    <t>Стоимость ТС-1 в апреле 2021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</si>
  <si>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</si>
  <si>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</si>
  <si>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</si>
  <si>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</si>
  <si>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</si>
  <si>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</si>
  <si>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</si>
  <si>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</si>
  <si>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</si>
  <si>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</si>
  <si>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</si>
  <si>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</si>
  <si>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</si>
  <si>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</si>
  <si>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</si>
  <si>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</si>
  <si>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</si>
  <si>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</si>
  <si>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</si>
  <si>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</si>
  <si>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</si>
  <si>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</si>
  <si>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</si>
  <si>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</si>
  <si>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</si>
  <si>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</si>
  <si>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</si>
  <si>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</si>
  <si>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</si>
  <si>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</si>
  <si>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</si>
  <si>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</si>
  <si>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</si>
  <si>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</si>
  <si>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</si>
  <si>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</si>
  <si>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</si>
  <si>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</si>
  <si>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</si>
  <si>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</si>
  <si>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</si>
  <si>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</si>
  <si>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</si>
  <si>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</si>
  <si>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</si>
  <si>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</si>
  <si>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</si>
  <si>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</si>
  <si>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</si>
  <si>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</si>
  <si>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</si>
  <si>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</si>
  <si>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</si>
  <si>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</si>
  <si>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</si>
  <si>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</si>
  <si>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</si>
  <si>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</si>
  <si>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</si>
  <si>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</si>
  <si>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</si>
  <si>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</si>
  <si>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</si>
  <si>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</si>
  <si>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</si>
  <si>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</si>
  <si>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</si>
  <si>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</si>
  <si>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</si>
  <si>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</si>
  <si>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</si>
  <si>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</si>
  <si>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</si>
  <si>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</si>
  <si>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</si>
  <si>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</si>
  <si>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</si>
  <si>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</si>
  <si>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</si>
  <si>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</si>
  <si>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</si>
  <si>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</si>
  <si>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</si>
  <si>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</si>
  <si>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</si>
  <si>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</si>
  <si>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</si>
  <si>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</si>
  <si>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</si>
  <si>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</si>
  <si>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</si>
  <si>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</si>
  <si>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</si>
  <si>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</si>
  <si>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</si>
  <si>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</si>
  <si>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</si>
  <si>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</si>
  <si>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</si>
  <si>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</si>
  <si>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</si>
  <si>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</si>
  <si>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</si>
  <si>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</si>
  <si>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</si>
  <si>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</si>
  <si>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</si>
  <si>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</si>
  <si>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</si>
  <si>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</si>
  <si>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</si>
  <si>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</si>
  <si>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</si>
  <si>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</si>
  <si>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</si>
  <si>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</si>
  <si>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</si>
  <si>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</si>
  <si>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</si>
  <si>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</si>
  <si>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</si>
  <si>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</si>
  <si>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</si>
  <si>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</si>
  <si>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</si>
  <si>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</si>
  <si>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</si>
  <si>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</si>
  <si>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</si>
  <si>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</si>
  <si>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</si>
  <si>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</si>
  <si>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</si>
  <si>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</si>
  <si>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</si>
  <si>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</si>
  <si>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</si>
  <si>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</si>
  <si>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</si>
  <si>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</si>
  <si>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</si>
  <si>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</si>
  <si>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</si>
  <si>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</si>
  <si>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</si>
  <si>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</si>
  <si>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</si>
  <si>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</si>
  <si>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</si>
  <si>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</si>
  <si>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</si>
  <si>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</si>
  <si>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</si>
  <si>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</si>
  <si>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</si>
  <si>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</si>
  <si>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</si>
  <si>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</si>
  <si>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</si>
  <si>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</si>
  <si>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</si>
  <si>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</si>
  <si>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</si>
  <si>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</si>
  <si>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</si>
  <si>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</si>
  <si>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</si>
  <si>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</si>
  <si>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</si>
  <si>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</si>
  <si>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</si>
  <si>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</si>
  <si>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</si>
  <si>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</si>
  <si>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</si>
  <si>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</si>
  <si>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</si>
  <si>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</si>
  <si>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</si>
  <si>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</si>
  <si>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</si>
  <si>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</si>
  <si>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</si>
  <si>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</si>
  <si>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</si>
  <si>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</si>
  <si>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</si>
  <si>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</si>
  <si>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</si>
  <si>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</si>
  <si>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</si>
  <si>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</si>
  <si>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</si>
  <si>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</si>
  <si>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</si>
  <si>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</si>
  <si>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</si>
  <si>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</si>
  <si>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</si>
  <si>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</si>
  <si>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</si>
  <si>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</si>
  <si>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</si>
  <si>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</si>
  <si>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</si>
  <si>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</si>
  <si>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</si>
  <si>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</si>
  <si>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</si>
  <si>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</si>
  <si>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</si>
  <si>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</si>
  <si>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</si>
  <si>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</si>
  <si>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</si>
  <si>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</si>
  <si>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</si>
  <si>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</si>
  <si>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</si>
  <si>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</si>
  <si>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</si>
  <si>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</si>
  <si>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</si>
  <si>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</si>
  <si>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</si>
  <si>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</si>
  <si>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</si>
  <si>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</si>
  <si>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</si>
  <si>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</si>
  <si>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</si>
  <si>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</si>
  <si>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</si>
  <si>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</si>
  <si>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</si>
  <si>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</si>
  <si>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</si>
  <si>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</si>
  <si>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</si>
  <si>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</si>
  <si>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</si>
  <si>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</si>
  <si>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</si>
  <si>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</si>
  <si>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</si>
  <si>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</si>
  <si>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</si>
  <si>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</si>
  <si>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</si>
  <si>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</si>
  <si>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</si>
  <si>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</si>
  <si>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</si>
  <si>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</si>
  <si>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</si>
  <si>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</si>
  <si>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</si>
  <si>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</si>
  <si>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</si>
  <si>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</si>
  <si>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</si>
  <si>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</si>
  <si>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</si>
  <si>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ООО "АвиаСервис"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</si>
  <si>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</si>
  <si>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</si>
  <si>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</si>
  <si>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</si>
  <si>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</si>
  <si>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</si>
  <si>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</si>
  <si>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</si>
  <si>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</si>
  <si>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</si>
  <si>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</si>
  <si>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</si>
  <si>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</si>
  <si>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</si>
  <si>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</si>
  <si>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</si>
  <si>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</si>
  <si>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</si>
  <si>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</si>
  <si>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</si>
  <si>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</si>
  <si>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</si>
  <si>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</si>
  <si>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</si>
  <si>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</si>
  <si>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</si>
  <si>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</si>
  <si>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</si>
  <si>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</si>
  <si>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</si>
  <si>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</si>
  <si>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</si>
  <si>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</si>
  <si>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</si>
  <si>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</si>
  <si>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</si>
  <si>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</si>
  <si>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</si>
  <si>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</si>
  <si>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</si>
  <si>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</si>
  <si>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</si>
  <si>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</si>
  <si>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</si>
  <si>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</si>
  <si>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</si>
  <si>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</si>
  <si>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</si>
  <si>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</si>
  <si>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</si>
  <si>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</si>
  <si>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</si>
  <si>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</si>
  <si>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</si>
  <si>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</si>
  <si>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</si>
  <si>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</si>
  <si>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</si>
  <si>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</si>
  <si>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</si>
  <si>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</si>
  <si>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</si>
  <si>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</si>
  <si>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</si>
  <si>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</si>
  <si>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</si>
  <si>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</si>
  <si>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</si>
  <si>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</si>
  <si>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</si>
  <si>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</si>
  <si>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</si>
  <si>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</si>
  <si>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</si>
  <si>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</si>
  <si>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</si>
  <si>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</si>
  <si>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</si>
  <si>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</si>
  <si>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</si>
  <si>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</si>
  <si>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</si>
  <si>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</si>
  <si>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</si>
  <si>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</si>
  <si>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</si>
  <si>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</si>
  <si>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</si>
  <si>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</si>
  <si>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</si>
  <si>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</si>
  <si>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ООО «Лукойл-Аэро »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</si>
  <si>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</si>
  <si>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</si>
  <si>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</si>
  <si>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</si>
  <si>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</si>
  <si>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</si>
  <si>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</si>
  <si>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</si>
  <si>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</si>
  <si>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</si>
  <si>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</si>
  <si>
    <t>* - не получено разрешение на публикацию</t>
  </si>
  <si>
    <t>Апрель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</si>
  <si>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</si>
  <si>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</si>
  <si>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</si>
  <si>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</si>
  <si>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</si>
  <si>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</si>
  <si>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</si>
  <si>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</si>
  <si>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</si>
  <si>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2021 году</t>
  </si>
  <si>
    <t>СПРАВКА</t>
  </si>
  <si>
    <t>СтоимостьТС-1 в марте 2021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</si>
</sst>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3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1" fillId="0" borderId="0" applyBorder="0" applyProtection="0"/>
    <xf numFmtId="9" fontId="21" fillId="0" borderId="0" applyBorder="0" applyProtection="0"/>
    <xf numFmtId="0" fontId="21" fillId="0" borderId="0"/>
  </cellStyleXfs>
  <cellXfs count="93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7" fillId="3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3" fontId="20" fillId="0" borderId="0" xfId="0" applyNumberFormat="1" applyFont="1"/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10" fontId="22" fillId="3" borderId="9" xfId="0" applyNumberFormat="1" applyFont="1" applyFill="1" applyBorder="1" applyAlignment="1">
      <alignment horizontal="center" vertical="center"/>
    </xf>
    <xf numFmtId="3" fontId="22" fillId="3" borderId="10" xfId="0" applyNumberFormat="1" applyFont="1" applyFill="1" applyBorder="1" applyAlignment="1">
      <alignment horizontal="center" vertical="center"/>
    </xf>
    <xf numFmtId="10" fontId="22" fillId="3" borderId="10" xfId="0" applyNumberFormat="1" applyFont="1" applyFill="1" applyBorder="1" applyAlignment="1">
      <alignment horizontal="right" vertical="center" indent="1"/>
    </xf>
    <xf numFmtId="0" fontId="22" fillId="3" borderId="10" xfId="0" applyFont="1" applyFill="1" applyBorder="1" applyAlignment="1">
      <alignment horizontal="center" vertical="center"/>
    </xf>
    <xf numFmtId="3" fontId="22" fillId="3" borderId="10" xfId="0" applyNumberFormat="1" applyFont="1" applyFill="1" applyBorder="1" applyAlignment="1">
      <alignment horizontal="right" vertical="center" indent="1"/>
    </xf>
    <xf numFmtId="0" fontId="22" fillId="0" borderId="11" xfId="0" applyFont="1" applyBorder="1" applyAlignment="1">
      <alignment horizontal="left" vertical="center" indent="1"/>
    </xf>
    <xf numFmtId="10" fontId="22" fillId="3" borderId="12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0" fontId="22" fillId="3" borderId="2" xfId="0" applyNumberFormat="1" applyFont="1" applyFill="1" applyBorder="1" applyAlignment="1">
      <alignment horizontal="right" vertical="center" indent="1"/>
    </xf>
    <xf numFmtId="3" fontId="22" fillId="3" borderId="2" xfId="0" applyNumberFormat="1" applyFont="1" applyFill="1" applyBorder="1" applyAlignment="1">
      <alignment horizontal="right" vertical="center" indent="1"/>
    </xf>
    <xf numFmtId="0" fontId="22" fillId="3" borderId="13" xfId="0" applyFont="1" applyFill="1" applyBorder="1" applyAlignment="1">
      <alignment horizontal="left" vertical="center" indent="1"/>
    </xf>
    <xf numFmtId="9" fontId="22" fillId="3" borderId="14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10" fontId="22" fillId="3" borderId="15" xfId="0" applyNumberFormat="1" applyFont="1" applyFill="1" applyBorder="1" applyAlignment="1">
      <alignment horizontal="right" vertical="center" indent="1"/>
    </xf>
    <xf numFmtId="3" fontId="22" fillId="3" borderId="15" xfId="0" applyNumberFormat="1" applyFont="1" applyFill="1" applyBorder="1" applyAlignment="1">
      <alignment horizontal="right" vertical="center" indent="1"/>
    </xf>
    <xf numFmtId="0" fontId="22" fillId="3" borderId="16" xfId="0" applyFont="1" applyFill="1" applyBorder="1" applyAlignment="1">
      <alignment horizontal="left" vertical="center" inden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 indent="1"/>
    </xf>
    <xf numFmtId="0" fontId="13" fillId="0" borderId="8" xfId="0" applyFont="1" applyFill="1" applyBorder="1" applyAlignment="1">
      <alignment vertical="center" wrapText="1"/>
    </xf>
    <xf numFmtId="0" fontId="0" fillId="0" borderId="8" xfId="0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7"/>
  <sheetViews>
    <sheetView tabSelected="1" zoomScale="70" zoomScaleNormal="70" workbookViewId="0">
      <pane ySplit="6" topLeftCell="A244" activePane="bottomLeft" state="frozen"/>
      <selection pane="bottomLeft" activeCell="D260" sqref="D260"/>
    </sheetView>
  </sheetViews>
  <sheetFormatPr defaultColWidth="9.28515625" defaultRowHeight="15" x14ac:dyDescent="0.25"/>
  <cols>
    <col min="1" max="1" width="45" customWidth="1"/>
    <col min="2" max="2" width="18.5703125" customWidth="1"/>
    <col min="3" max="3" width="19.5703125" style="1" customWidth="1"/>
    <col min="4" max="4" width="18.42578125" customWidth="1"/>
    <col min="5" max="5" width="19.42578125" style="2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85" t="s">
        <v>0</v>
      </c>
      <c r="B4" s="85"/>
      <c r="C4" s="85"/>
      <c r="D4" s="85"/>
      <c r="E4" s="85"/>
      <c r="F4" s="85"/>
    </row>
    <row r="5" spans="1:14" ht="24.75" customHeight="1" x14ac:dyDescent="0.25">
      <c r="A5" s="86" t="s">
        <v>1</v>
      </c>
      <c r="B5" s="87" t="s">
        <v>383</v>
      </c>
      <c r="C5" s="88" t="s">
        <v>2</v>
      </c>
      <c r="D5" s="87" t="s">
        <v>3</v>
      </c>
      <c r="E5" s="89" t="s">
        <v>4</v>
      </c>
      <c r="F5" s="86" t="s">
        <v>5</v>
      </c>
      <c r="I5" s="3"/>
      <c r="J5" s="3"/>
      <c r="K5" s="3"/>
      <c r="L5" s="3"/>
      <c r="M5" s="3"/>
      <c r="N5" s="3"/>
    </row>
    <row r="6" spans="1:14" ht="42" customHeight="1" x14ac:dyDescent="0.25">
      <c r="A6" s="86"/>
      <c r="B6" s="87"/>
      <c r="C6" s="88"/>
      <c r="D6" s="87"/>
      <c r="E6" s="89"/>
      <c r="F6" s="86"/>
    </row>
    <row r="7" spans="1:14" ht="30" customHeight="1" x14ac:dyDescent="0.25">
      <c r="A7" s="4" t="s">
        <v>6</v>
      </c>
      <c r="B7" s="5"/>
      <c r="C7" s="6"/>
      <c r="D7" s="5"/>
      <c r="E7" s="7"/>
      <c r="F7" s="8"/>
    </row>
    <row r="8" spans="1:14" ht="24.95" customHeight="1" x14ac:dyDescent="0.25">
      <c r="A8" s="9" t="s">
        <v>7</v>
      </c>
      <c r="B8" s="10">
        <v>41250</v>
      </c>
      <c r="C8" s="10">
        <v>44500</v>
      </c>
      <c r="D8" s="10">
        <f>C8-B8</f>
        <v>3250</v>
      </c>
      <c r="E8" s="11">
        <f>D8/B8</f>
        <v>7.8787878787878782E-2</v>
      </c>
      <c r="F8" s="12" t="s">
        <v>8</v>
      </c>
    </row>
    <row r="9" spans="1:14" ht="30" customHeight="1" x14ac:dyDescent="0.25">
      <c r="A9" s="13" t="s">
        <v>9</v>
      </c>
      <c r="B9" s="14"/>
      <c r="C9" s="14"/>
      <c r="D9" s="15"/>
      <c r="E9" s="16"/>
      <c r="F9" s="17"/>
    </row>
    <row r="10" spans="1:14" ht="24.95" customHeight="1" x14ac:dyDescent="0.25">
      <c r="A10" s="9" t="s">
        <v>10</v>
      </c>
      <c r="B10" s="10">
        <v>49602</v>
      </c>
      <c r="C10" s="10"/>
      <c r="D10" s="10">
        <f>C10-B10</f>
        <v>-49602</v>
      </c>
      <c r="E10" s="11">
        <f>D10/B10</f>
        <v>-1</v>
      </c>
      <c r="F10" s="12" t="s">
        <v>11</v>
      </c>
    </row>
    <row r="11" spans="1:14" ht="24.95" customHeight="1" x14ac:dyDescent="0.25">
      <c r="A11" s="9" t="s">
        <v>12</v>
      </c>
      <c r="B11" s="10" t="s">
        <v>369</v>
      </c>
      <c r="C11" s="10" t="s">
        <v>369</v>
      </c>
      <c r="D11" s="10" t="s">
        <v>369</v>
      </c>
      <c r="E11" s="11" t="s">
        <v>369</v>
      </c>
      <c r="F11" s="12" t="s">
        <v>13</v>
      </c>
    </row>
    <row r="12" spans="1:14" ht="24.95" customHeight="1" x14ac:dyDescent="0.25">
      <c r="A12" s="9" t="s">
        <v>14</v>
      </c>
      <c r="B12" s="10">
        <v>41450</v>
      </c>
      <c r="C12" s="10">
        <v>44700</v>
      </c>
      <c r="D12" s="10">
        <f>C12-B12</f>
        <v>3250</v>
      </c>
      <c r="E12" s="11">
        <f>D12/B12</f>
        <v>7.840772014475271E-2</v>
      </c>
      <c r="F12" s="12" t="s">
        <v>8</v>
      </c>
    </row>
    <row r="13" spans="1:14" ht="24.95" customHeight="1" x14ac:dyDescent="0.35">
      <c r="A13" s="9" t="s">
        <v>15</v>
      </c>
      <c r="B13" s="10" t="s">
        <v>369</v>
      </c>
      <c r="C13" s="10" t="s">
        <v>369</v>
      </c>
      <c r="D13" s="10" t="s">
        <v>369</v>
      </c>
      <c r="E13" s="11" t="s">
        <v>369</v>
      </c>
      <c r="F13" s="12" t="s">
        <v>16</v>
      </c>
      <c r="G13" s="18"/>
    </row>
    <row r="14" spans="1:14" ht="24.95" customHeight="1" x14ac:dyDescent="0.35">
      <c r="A14" s="9" t="s">
        <v>15</v>
      </c>
      <c r="B14" s="10">
        <v>40800</v>
      </c>
      <c r="C14" s="10">
        <v>44050</v>
      </c>
      <c r="D14" s="10">
        <f t="shared" ref="D14:D20" si="0">C14-B14</f>
        <v>3250</v>
      </c>
      <c r="E14" s="11">
        <f t="shared" ref="E14:E20" si="1">D14/B14</f>
        <v>7.9656862745098034E-2</v>
      </c>
      <c r="F14" s="12" t="s">
        <v>17</v>
      </c>
      <c r="G14" s="18"/>
    </row>
    <row r="15" spans="1:14" ht="24.95" customHeight="1" x14ac:dyDescent="0.35">
      <c r="A15" s="9" t="s">
        <v>15</v>
      </c>
      <c r="B15" s="10">
        <v>56500</v>
      </c>
      <c r="C15" s="10">
        <v>56500</v>
      </c>
      <c r="D15" s="10">
        <f t="shared" si="0"/>
        <v>0</v>
      </c>
      <c r="E15" s="11">
        <f t="shared" si="1"/>
        <v>0</v>
      </c>
      <c r="F15" s="12" t="s">
        <v>18</v>
      </c>
      <c r="G15" s="18"/>
    </row>
    <row r="16" spans="1:14" ht="24.95" customHeight="1" x14ac:dyDescent="0.25">
      <c r="A16" s="9" t="s">
        <v>19</v>
      </c>
      <c r="B16" s="10">
        <v>39000</v>
      </c>
      <c r="C16" s="10">
        <v>43000</v>
      </c>
      <c r="D16" s="10">
        <f t="shared" si="0"/>
        <v>4000</v>
      </c>
      <c r="E16" s="11">
        <f t="shared" si="1"/>
        <v>0.10256410256410256</v>
      </c>
      <c r="F16" s="12" t="s">
        <v>20</v>
      </c>
    </row>
    <row r="17" spans="1:7" ht="24.95" customHeight="1" x14ac:dyDescent="0.25">
      <c r="A17" s="9" t="s">
        <v>21</v>
      </c>
      <c r="B17" s="10">
        <v>47110</v>
      </c>
      <c r="C17" s="10">
        <v>47110</v>
      </c>
      <c r="D17" s="10">
        <f t="shared" si="0"/>
        <v>0</v>
      </c>
      <c r="E17" s="11">
        <f t="shared" si="1"/>
        <v>0</v>
      </c>
      <c r="F17" s="12" t="s">
        <v>22</v>
      </c>
    </row>
    <row r="18" spans="1:7" ht="24.95" customHeight="1" x14ac:dyDescent="0.25">
      <c r="A18" s="9" t="s">
        <v>23</v>
      </c>
      <c r="B18" s="10">
        <v>41680</v>
      </c>
      <c r="C18" s="10">
        <v>44930</v>
      </c>
      <c r="D18" s="10">
        <f t="shared" si="0"/>
        <v>3250</v>
      </c>
      <c r="E18" s="11">
        <f t="shared" si="1"/>
        <v>7.7975047984644913E-2</v>
      </c>
      <c r="F18" s="12" t="s">
        <v>8</v>
      </c>
    </row>
    <row r="19" spans="1:7" ht="24.95" customHeight="1" x14ac:dyDescent="0.25">
      <c r="A19" s="9" t="s">
        <v>24</v>
      </c>
      <c r="B19" s="10">
        <v>50000</v>
      </c>
      <c r="C19" s="10">
        <v>50000</v>
      </c>
      <c r="D19" s="10">
        <f t="shared" si="0"/>
        <v>0</v>
      </c>
      <c r="E19" s="11">
        <f t="shared" si="1"/>
        <v>0</v>
      </c>
      <c r="F19" s="12" t="s">
        <v>25</v>
      </c>
    </row>
    <row r="20" spans="1:7" ht="24.95" customHeight="1" x14ac:dyDescent="0.25">
      <c r="A20" s="9" t="s">
        <v>26</v>
      </c>
      <c r="B20" s="10">
        <v>42945</v>
      </c>
      <c r="C20" s="10">
        <v>42945</v>
      </c>
      <c r="D20" s="10">
        <f t="shared" si="0"/>
        <v>0</v>
      </c>
      <c r="E20" s="11">
        <f t="shared" si="1"/>
        <v>0</v>
      </c>
      <c r="F20" s="12" t="s">
        <v>27</v>
      </c>
    </row>
    <row r="21" spans="1:7" ht="30" customHeight="1" x14ac:dyDescent="0.25">
      <c r="A21" s="13" t="s">
        <v>28</v>
      </c>
      <c r="B21" s="19"/>
      <c r="C21" s="19"/>
      <c r="D21" s="19"/>
      <c r="E21" s="20"/>
      <c r="F21" s="8"/>
    </row>
    <row r="22" spans="1:7" ht="24.95" customHeight="1" x14ac:dyDescent="0.25">
      <c r="A22" s="9" t="s">
        <v>29</v>
      </c>
      <c r="B22" s="10" t="s">
        <v>369</v>
      </c>
      <c r="C22" s="10" t="s">
        <v>369</v>
      </c>
      <c r="D22" s="10" t="s">
        <v>369</v>
      </c>
      <c r="E22" s="11" t="s">
        <v>369</v>
      </c>
      <c r="F22" s="12" t="s">
        <v>30</v>
      </c>
    </row>
    <row r="23" spans="1:7" ht="21.75" customHeight="1" x14ac:dyDescent="0.25">
      <c r="A23" s="9" t="s">
        <v>31</v>
      </c>
      <c r="B23" s="10">
        <v>49739</v>
      </c>
      <c r="C23" s="10">
        <v>49739</v>
      </c>
      <c r="D23" s="10">
        <f>C23-B23</f>
        <v>0</v>
      </c>
      <c r="E23" s="11">
        <f>D23/B23</f>
        <v>0</v>
      </c>
      <c r="F23" s="12" t="s">
        <v>32</v>
      </c>
    </row>
    <row r="24" spans="1:7" ht="24.75" hidden="1" customHeight="1" x14ac:dyDescent="0.25">
      <c r="A24" s="9"/>
      <c r="B24" s="10"/>
      <c r="C24" s="10"/>
      <c r="D24" s="10"/>
      <c r="E24" s="11"/>
      <c r="F24" s="12"/>
    </row>
    <row r="25" spans="1:7" ht="24.95" customHeight="1" x14ac:dyDescent="0.35">
      <c r="A25" s="9" t="s">
        <v>33</v>
      </c>
      <c r="B25" s="10">
        <v>41801</v>
      </c>
      <c r="C25" s="10">
        <v>44450</v>
      </c>
      <c r="D25" s="10">
        <f>C25-B25</f>
        <v>2649</v>
      </c>
      <c r="E25" s="11">
        <f>D25/B25</f>
        <v>6.3371689672495873E-2</v>
      </c>
      <c r="F25" s="12" t="s">
        <v>34</v>
      </c>
      <c r="G25" s="21"/>
    </row>
    <row r="26" spans="1:7" ht="24.95" customHeight="1" x14ac:dyDescent="0.25">
      <c r="A26" s="9" t="s">
        <v>35</v>
      </c>
      <c r="B26" s="10">
        <v>57675</v>
      </c>
      <c r="C26" s="10">
        <v>57675</v>
      </c>
      <c r="D26" s="10">
        <f>C26-B26</f>
        <v>0</v>
      </c>
      <c r="E26" s="11">
        <f>D26/B26</f>
        <v>0</v>
      </c>
      <c r="F26" s="12" t="s">
        <v>36</v>
      </c>
    </row>
    <row r="27" spans="1:7" ht="24.95" customHeight="1" x14ac:dyDescent="0.25">
      <c r="A27" s="9" t="s">
        <v>37</v>
      </c>
      <c r="B27" s="10">
        <v>41567</v>
      </c>
      <c r="C27" s="10">
        <v>41567</v>
      </c>
      <c r="D27" s="10">
        <f>C27-B27</f>
        <v>0</v>
      </c>
      <c r="E27" s="11">
        <f>D27/B27</f>
        <v>0</v>
      </c>
      <c r="F27" s="12" t="s">
        <v>38</v>
      </c>
    </row>
    <row r="28" spans="1:7" ht="24.95" customHeight="1" x14ac:dyDescent="0.25">
      <c r="A28" s="9" t="s">
        <v>39</v>
      </c>
      <c r="B28" s="10" t="s">
        <v>369</v>
      </c>
      <c r="C28" s="10" t="s">
        <v>369</v>
      </c>
      <c r="D28" s="10" t="s">
        <v>369</v>
      </c>
      <c r="E28" s="11" t="s">
        <v>369</v>
      </c>
      <c r="F28" s="12" t="s">
        <v>40</v>
      </c>
    </row>
    <row r="29" spans="1:7" ht="24.95" customHeight="1" x14ac:dyDescent="0.25">
      <c r="A29" s="9" t="s">
        <v>41</v>
      </c>
      <c r="B29" s="10">
        <v>44112</v>
      </c>
      <c r="C29" s="10">
        <v>44112</v>
      </c>
      <c r="D29" s="10">
        <f>C29-B29</f>
        <v>0</v>
      </c>
      <c r="E29" s="11">
        <f>D29/B29</f>
        <v>0</v>
      </c>
      <c r="F29" s="12" t="s">
        <v>38</v>
      </c>
    </row>
    <row r="30" spans="1:7" ht="24.95" customHeight="1" x14ac:dyDescent="0.25">
      <c r="A30" s="9" t="s">
        <v>42</v>
      </c>
      <c r="B30" s="10">
        <v>59280</v>
      </c>
      <c r="C30" s="10">
        <v>59280</v>
      </c>
      <c r="D30" s="10">
        <f>C30-B30</f>
        <v>0</v>
      </c>
      <c r="E30" s="11">
        <f>D30/B30</f>
        <v>0</v>
      </c>
      <c r="F30" s="12" t="s">
        <v>43</v>
      </c>
    </row>
    <row r="31" spans="1:7" ht="24.95" customHeight="1" x14ac:dyDescent="0.25">
      <c r="A31" s="9" t="s">
        <v>44</v>
      </c>
      <c r="B31" s="10">
        <v>43597</v>
      </c>
      <c r="C31" s="10">
        <v>46569</v>
      </c>
      <c r="D31" s="10">
        <f>C31-B31</f>
        <v>2972</v>
      </c>
      <c r="E31" s="11">
        <f>D31/B31</f>
        <v>6.8169828199188015E-2</v>
      </c>
      <c r="F31" s="12" t="s">
        <v>45</v>
      </c>
    </row>
    <row r="32" spans="1:7" ht="24.95" customHeight="1" x14ac:dyDescent="0.25">
      <c r="A32" s="9" t="s">
        <v>46</v>
      </c>
      <c r="B32" s="10">
        <v>48356</v>
      </c>
      <c r="C32" s="10">
        <v>48356</v>
      </c>
      <c r="D32" s="10">
        <f>C32-B32</f>
        <v>0</v>
      </c>
      <c r="E32" s="11">
        <f>D32/B32</f>
        <v>0</v>
      </c>
      <c r="F32" s="12" t="s">
        <v>45</v>
      </c>
    </row>
    <row r="33" spans="1:7" ht="30" customHeight="1" x14ac:dyDescent="0.25">
      <c r="A33" s="13" t="s">
        <v>47</v>
      </c>
      <c r="B33" s="22"/>
      <c r="C33" s="22"/>
      <c r="D33" s="22"/>
      <c r="E33" s="23"/>
      <c r="F33" s="24"/>
    </row>
    <row r="34" spans="1:7" ht="24.95" customHeight="1" x14ac:dyDescent="0.25">
      <c r="A34" s="9" t="s">
        <v>48</v>
      </c>
      <c r="B34" s="10">
        <v>44597</v>
      </c>
      <c r="C34" s="10">
        <v>44597</v>
      </c>
      <c r="D34" s="10">
        <f>C34-B34</f>
        <v>0</v>
      </c>
      <c r="E34" s="11">
        <f>D34/B34</f>
        <v>0</v>
      </c>
      <c r="F34" s="12" t="s">
        <v>49</v>
      </c>
    </row>
    <row r="35" spans="1:7" ht="24.95" customHeight="1" x14ac:dyDescent="0.25">
      <c r="A35" s="9" t="s">
        <v>48</v>
      </c>
      <c r="B35" s="10">
        <v>42000</v>
      </c>
      <c r="C35" s="10">
        <v>42000</v>
      </c>
      <c r="D35" s="10">
        <f>C35-B35</f>
        <v>0</v>
      </c>
      <c r="E35" s="11">
        <f>D35/B35</f>
        <v>0</v>
      </c>
      <c r="F35" s="12" t="s">
        <v>50</v>
      </c>
    </row>
    <row r="36" spans="1:7" ht="24.95" customHeight="1" x14ac:dyDescent="0.25">
      <c r="A36" s="9" t="s">
        <v>51</v>
      </c>
      <c r="B36" s="10">
        <v>43070</v>
      </c>
      <c r="C36" s="10">
        <v>47340</v>
      </c>
      <c r="D36" s="10">
        <f>C36-B36</f>
        <v>4270</v>
      </c>
      <c r="E36" s="11">
        <f>D36/B36</f>
        <v>9.9140933364290695E-2</v>
      </c>
      <c r="F36" s="12" t="s">
        <v>52</v>
      </c>
    </row>
    <row r="37" spans="1:7" ht="24.95" customHeight="1" x14ac:dyDescent="0.25">
      <c r="A37" s="9" t="s">
        <v>53</v>
      </c>
      <c r="B37" s="10">
        <v>49877</v>
      </c>
      <c r="C37" s="10">
        <v>49877</v>
      </c>
      <c r="D37" s="10">
        <f>C37-B37</f>
        <v>0</v>
      </c>
      <c r="E37" s="11">
        <f>D37/B37</f>
        <v>0</v>
      </c>
      <c r="F37" s="12" t="s">
        <v>54</v>
      </c>
    </row>
    <row r="38" spans="1:7" ht="24.95" customHeight="1" x14ac:dyDescent="0.25">
      <c r="A38" s="9" t="s">
        <v>55</v>
      </c>
      <c r="B38" s="10">
        <v>56276</v>
      </c>
      <c r="C38" s="10">
        <v>56276</v>
      </c>
      <c r="D38" s="10">
        <f>C38-B38</f>
        <v>0</v>
      </c>
      <c r="E38" s="11">
        <f>D38/B38</f>
        <v>0</v>
      </c>
      <c r="F38" s="12" t="s">
        <v>56</v>
      </c>
    </row>
    <row r="39" spans="1:7" ht="30" customHeight="1" x14ac:dyDescent="0.25">
      <c r="A39" s="13" t="s">
        <v>57</v>
      </c>
      <c r="B39" s="19"/>
      <c r="C39" s="19"/>
      <c r="D39" s="19"/>
      <c r="E39" s="20"/>
      <c r="F39" s="8"/>
    </row>
    <row r="40" spans="1:7" ht="24.95" customHeight="1" x14ac:dyDescent="0.25">
      <c r="A40" s="9" t="s">
        <v>58</v>
      </c>
      <c r="B40" s="10">
        <v>54350</v>
      </c>
      <c r="C40" s="10">
        <v>54350</v>
      </c>
      <c r="D40" s="10">
        <f>C40-B40</f>
        <v>0</v>
      </c>
      <c r="E40" s="11">
        <f>D40/B40</f>
        <v>0</v>
      </c>
      <c r="F40" s="12" t="s">
        <v>59</v>
      </c>
    </row>
    <row r="41" spans="1:7" ht="24.95" customHeight="1" x14ac:dyDescent="0.25">
      <c r="A41" s="9" t="s">
        <v>58</v>
      </c>
      <c r="B41" s="10">
        <v>44877</v>
      </c>
      <c r="C41" s="10">
        <v>47626</v>
      </c>
      <c r="D41" s="10">
        <f>C41-B41</f>
        <v>2749</v>
      </c>
      <c r="E41" s="11">
        <f>D41/B41</f>
        <v>6.1256322837979368E-2</v>
      </c>
      <c r="F41" s="25" t="s">
        <v>60</v>
      </c>
    </row>
    <row r="42" spans="1:7" s="26" customFormat="1" ht="30" customHeight="1" x14ac:dyDescent="0.35">
      <c r="A42" s="13" t="s">
        <v>61</v>
      </c>
      <c r="B42" s="22"/>
      <c r="C42" s="22"/>
      <c r="D42" s="22"/>
      <c r="E42" s="23"/>
      <c r="F42" s="24"/>
    </row>
    <row r="43" spans="1:7" ht="24.95" customHeight="1" x14ac:dyDescent="0.25">
      <c r="A43" s="9" t="s">
        <v>62</v>
      </c>
      <c r="B43" s="10">
        <v>50137</v>
      </c>
      <c r="C43" s="10">
        <v>50137</v>
      </c>
      <c r="D43" s="10">
        <f>C43-B43</f>
        <v>0</v>
      </c>
      <c r="E43" s="11">
        <f>D43/B43</f>
        <v>0</v>
      </c>
      <c r="F43" s="12" t="s">
        <v>63</v>
      </c>
    </row>
    <row r="44" spans="1:7" ht="30" customHeight="1" x14ac:dyDescent="0.25">
      <c r="A44" s="13" t="s">
        <v>64</v>
      </c>
      <c r="B44" s="22"/>
      <c r="C44" s="22"/>
      <c r="D44" s="22"/>
      <c r="E44" s="23"/>
      <c r="F44" s="24"/>
    </row>
    <row r="45" spans="1:7" ht="24.95" customHeight="1" x14ac:dyDescent="0.35">
      <c r="A45" s="9" t="s">
        <v>65</v>
      </c>
      <c r="B45" s="10">
        <v>65020</v>
      </c>
      <c r="C45" s="10">
        <v>65020</v>
      </c>
      <c r="D45" s="10">
        <f>C45-B45</f>
        <v>0</v>
      </c>
      <c r="E45" s="27">
        <f>D45/B45</f>
        <v>0</v>
      </c>
      <c r="F45" s="12" t="s">
        <v>66</v>
      </c>
      <c r="G45" s="28"/>
    </row>
    <row r="46" spans="1:7" ht="24.95" customHeight="1" x14ac:dyDescent="0.35">
      <c r="A46" s="9" t="s">
        <v>67</v>
      </c>
      <c r="B46" s="11" t="s">
        <v>369</v>
      </c>
      <c r="C46" s="11" t="s">
        <v>369</v>
      </c>
      <c r="D46" s="11" t="s">
        <v>369</v>
      </c>
      <c r="E46" s="11" t="s">
        <v>369</v>
      </c>
      <c r="F46" s="12" t="s">
        <v>68</v>
      </c>
      <c r="G46" s="28"/>
    </row>
    <row r="47" spans="1:7" ht="24.95" customHeight="1" x14ac:dyDescent="0.35">
      <c r="A47" s="9" t="s">
        <v>69</v>
      </c>
      <c r="B47" s="11" t="s">
        <v>369</v>
      </c>
      <c r="C47" s="11" t="s">
        <v>369</v>
      </c>
      <c r="D47" s="11" t="s">
        <v>369</v>
      </c>
      <c r="E47" s="11" t="s">
        <v>369</v>
      </c>
      <c r="F47" s="12" t="s">
        <v>68</v>
      </c>
      <c r="G47" s="28"/>
    </row>
    <row r="48" spans="1:7" ht="24.95" customHeight="1" x14ac:dyDescent="0.35">
      <c r="A48" s="9" t="s">
        <v>70</v>
      </c>
      <c r="B48" s="11" t="s">
        <v>369</v>
      </c>
      <c r="C48" s="11" t="s">
        <v>369</v>
      </c>
      <c r="D48" s="11" t="s">
        <v>369</v>
      </c>
      <c r="E48" s="11" t="s">
        <v>369</v>
      </c>
      <c r="F48" s="12" t="s">
        <v>68</v>
      </c>
      <c r="G48" s="28"/>
    </row>
    <row r="49" spans="1:9" ht="24.95" customHeight="1" x14ac:dyDescent="0.35">
      <c r="A49" s="9" t="s">
        <v>71</v>
      </c>
      <c r="B49" s="11" t="s">
        <v>369</v>
      </c>
      <c r="C49" s="11" t="s">
        <v>369</v>
      </c>
      <c r="D49" s="11" t="s">
        <v>369</v>
      </c>
      <c r="E49" s="11" t="s">
        <v>369</v>
      </c>
      <c r="F49" s="12" t="s">
        <v>68</v>
      </c>
      <c r="G49" s="28"/>
    </row>
    <row r="50" spans="1:9" ht="24.95" customHeight="1" x14ac:dyDescent="0.35">
      <c r="A50" s="9" t="s">
        <v>72</v>
      </c>
      <c r="B50" s="11" t="s">
        <v>369</v>
      </c>
      <c r="C50" s="11" t="s">
        <v>369</v>
      </c>
      <c r="D50" s="11" t="s">
        <v>369</v>
      </c>
      <c r="E50" s="11" t="s">
        <v>369</v>
      </c>
      <c r="F50" s="12" t="s">
        <v>68</v>
      </c>
      <c r="G50" s="18"/>
    </row>
    <row r="51" spans="1:9" ht="24.95" customHeight="1" x14ac:dyDescent="0.35">
      <c r="A51" s="9" t="s">
        <v>73</v>
      </c>
      <c r="B51" s="11" t="s">
        <v>369</v>
      </c>
      <c r="C51" s="11" t="s">
        <v>369</v>
      </c>
      <c r="D51" s="11" t="s">
        <v>369</v>
      </c>
      <c r="E51" s="11" t="s">
        <v>369</v>
      </c>
      <c r="F51" s="12" t="s">
        <v>68</v>
      </c>
      <c r="G51" s="18"/>
    </row>
    <row r="52" spans="1:9" ht="24.95" customHeight="1" x14ac:dyDescent="0.35">
      <c r="A52" s="9" t="s">
        <v>74</v>
      </c>
      <c r="B52" s="11" t="s">
        <v>369</v>
      </c>
      <c r="C52" s="11" t="s">
        <v>369</v>
      </c>
      <c r="D52" s="11" t="s">
        <v>369</v>
      </c>
      <c r="E52" s="11" t="s">
        <v>369</v>
      </c>
      <c r="F52" s="12" t="s">
        <v>68</v>
      </c>
      <c r="G52" s="18"/>
    </row>
    <row r="53" spans="1:9" ht="24.95" customHeight="1" x14ac:dyDescent="0.35">
      <c r="A53" s="9" t="s">
        <v>75</v>
      </c>
      <c r="B53" s="11" t="s">
        <v>369</v>
      </c>
      <c r="C53" s="11" t="s">
        <v>369</v>
      </c>
      <c r="D53" s="11" t="s">
        <v>369</v>
      </c>
      <c r="E53" s="11" t="s">
        <v>369</v>
      </c>
      <c r="F53" s="12" t="s">
        <v>68</v>
      </c>
      <c r="G53" s="18"/>
    </row>
    <row r="54" spans="1:9" ht="24.95" customHeight="1" x14ac:dyDescent="0.35">
      <c r="A54" s="9" t="s">
        <v>76</v>
      </c>
      <c r="B54" s="11" t="s">
        <v>369</v>
      </c>
      <c r="C54" s="11" t="s">
        <v>369</v>
      </c>
      <c r="D54" s="11" t="s">
        <v>369</v>
      </c>
      <c r="E54" s="11" t="s">
        <v>369</v>
      </c>
      <c r="F54" s="12" t="s">
        <v>68</v>
      </c>
      <c r="G54" s="18"/>
    </row>
    <row r="55" spans="1:9" ht="24.95" customHeight="1" x14ac:dyDescent="0.35">
      <c r="A55" s="29" t="s">
        <v>77</v>
      </c>
      <c r="B55" s="11" t="s">
        <v>369</v>
      </c>
      <c r="C55" s="11" t="s">
        <v>369</v>
      </c>
      <c r="D55" s="11" t="s">
        <v>369</v>
      </c>
      <c r="E55" s="11" t="s">
        <v>369</v>
      </c>
      <c r="F55" s="12" t="s">
        <v>68</v>
      </c>
      <c r="G55" s="18"/>
    </row>
    <row r="56" spans="1:9" ht="24.95" customHeight="1" x14ac:dyDescent="0.35">
      <c r="A56" s="29" t="s">
        <v>78</v>
      </c>
      <c r="B56" s="11" t="s">
        <v>369</v>
      </c>
      <c r="C56" s="11" t="s">
        <v>369</v>
      </c>
      <c r="D56" s="11" t="s">
        <v>369</v>
      </c>
      <c r="E56" s="11" t="s">
        <v>369</v>
      </c>
      <c r="F56" s="12" t="s">
        <v>68</v>
      </c>
      <c r="G56" s="18"/>
      <c r="I56" s="30"/>
    </row>
    <row r="57" spans="1:9" ht="24.95" customHeight="1" x14ac:dyDescent="0.35">
      <c r="A57" s="29" t="s">
        <v>79</v>
      </c>
      <c r="B57" s="11" t="s">
        <v>369</v>
      </c>
      <c r="C57" s="11" t="s">
        <v>369</v>
      </c>
      <c r="D57" s="11" t="s">
        <v>369</v>
      </c>
      <c r="E57" s="11" t="s">
        <v>369</v>
      </c>
      <c r="F57" s="12" t="s">
        <v>68</v>
      </c>
      <c r="G57" s="18"/>
    </row>
    <row r="58" spans="1:9" ht="24.95" customHeight="1" x14ac:dyDescent="0.35">
      <c r="A58" s="29" t="s">
        <v>80</v>
      </c>
      <c r="B58" s="11" t="s">
        <v>369</v>
      </c>
      <c r="C58" s="11" t="s">
        <v>369</v>
      </c>
      <c r="D58" s="11" t="s">
        <v>369</v>
      </c>
      <c r="E58" s="11" t="s">
        <v>369</v>
      </c>
      <c r="F58" s="12" t="s">
        <v>68</v>
      </c>
      <c r="G58" s="18"/>
    </row>
    <row r="59" spans="1:9" ht="24.95" customHeight="1" x14ac:dyDescent="0.35">
      <c r="A59" s="29" t="s">
        <v>81</v>
      </c>
      <c r="B59" s="11" t="s">
        <v>369</v>
      </c>
      <c r="C59" s="11" t="s">
        <v>369</v>
      </c>
      <c r="D59" s="11" t="s">
        <v>369</v>
      </c>
      <c r="E59" s="11" t="s">
        <v>369</v>
      </c>
      <c r="F59" s="12" t="s">
        <v>68</v>
      </c>
      <c r="G59" s="18"/>
    </row>
    <row r="60" spans="1:9" ht="24.95" customHeight="1" x14ac:dyDescent="0.35">
      <c r="A60" s="29" t="s">
        <v>82</v>
      </c>
      <c r="B60" s="11" t="s">
        <v>369</v>
      </c>
      <c r="C60" s="11" t="s">
        <v>369</v>
      </c>
      <c r="D60" s="11" t="s">
        <v>369</v>
      </c>
      <c r="E60" s="11" t="s">
        <v>369</v>
      </c>
      <c r="F60" s="12" t="s">
        <v>68</v>
      </c>
      <c r="G60" s="18"/>
    </row>
    <row r="61" spans="1:9" ht="24.95" customHeight="1" x14ac:dyDescent="0.35">
      <c r="A61" s="29" t="s">
        <v>83</v>
      </c>
      <c r="B61" s="11" t="s">
        <v>369</v>
      </c>
      <c r="C61" s="11" t="s">
        <v>369</v>
      </c>
      <c r="D61" s="11" t="s">
        <v>369</v>
      </c>
      <c r="E61" s="11" t="s">
        <v>369</v>
      </c>
      <c r="F61" s="12" t="s">
        <v>68</v>
      </c>
      <c r="G61" s="18"/>
    </row>
    <row r="62" spans="1:9" ht="24.95" customHeight="1" x14ac:dyDescent="0.35">
      <c r="A62" s="29" t="s">
        <v>84</v>
      </c>
      <c r="B62" s="11" t="s">
        <v>369</v>
      </c>
      <c r="C62" s="11" t="s">
        <v>369</v>
      </c>
      <c r="D62" s="11" t="s">
        <v>369</v>
      </c>
      <c r="E62" s="11" t="s">
        <v>369</v>
      </c>
      <c r="F62" s="12" t="s">
        <v>68</v>
      </c>
      <c r="G62" s="18"/>
    </row>
    <row r="63" spans="1:9" ht="24.95" customHeight="1" x14ac:dyDescent="0.35">
      <c r="A63" s="29" t="s">
        <v>85</v>
      </c>
      <c r="B63" s="11" t="s">
        <v>369</v>
      </c>
      <c r="C63" s="11" t="s">
        <v>369</v>
      </c>
      <c r="D63" s="11" t="s">
        <v>369</v>
      </c>
      <c r="E63" s="11" t="s">
        <v>369</v>
      </c>
      <c r="F63" s="12" t="s">
        <v>68</v>
      </c>
      <c r="G63" s="18"/>
    </row>
    <row r="64" spans="1:9" ht="24.95" customHeight="1" x14ac:dyDescent="0.35">
      <c r="A64" s="29" t="s">
        <v>86</v>
      </c>
      <c r="B64" s="11" t="s">
        <v>369</v>
      </c>
      <c r="C64" s="11" t="s">
        <v>369</v>
      </c>
      <c r="D64" s="11" t="s">
        <v>369</v>
      </c>
      <c r="E64" s="11" t="s">
        <v>369</v>
      </c>
      <c r="F64" s="12" t="s">
        <v>68</v>
      </c>
      <c r="G64" s="18"/>
    </row>
    <row r="65" spans="1:7" ht="24.95" customHeight="1" x14ac:dyDescent="0.35">
      <c r="A65" s="29" t="s">
        <v>87</v>
      </c>
      <c r="B65" s="11" t="s">
        <v>369</v>
      </c>
      <c r="C65" s="11" t="s">
        <v>369</v>
      </c>
      <c r="D65" s="11" t="s">
        <v>369</v>
      </c>
      <c r="E65" s="11" t="s">
        <v>369</v>
      </c>
      <c r="F65" s="12" t="s">
        <v>68</v>
      </c>
      <c r="G65" s="18"/>
    </row>
    <row r="66" spans="1:7" ht="24.95" customHeight="1" x14ac:dyDescent="0.35">
      <c r="A66" s="29" t="s">
        <v>88</v>
      </c>
      <c r="B66" s="11" t="s">
        <v>369</v>
      </c>
      <c r="C66" s="11" t="s">
        <v>369</v>
      </c>
      <c r="D66" s="11" t="s">
        <v>369</v>
      </c>
      <c r="E66" s="11" t="s">
        <v>369</v>
      </c>
      <c r="F66" s="12" t="s">
        <v>68</v>
      </c>
      <c r="G66" s="18"/>
    </row>
    <row r="67" spans="1:7" ht="24.95" customHeight="1" x14ac:dyDescent="0.35">
      <c r="A67" s="29" t="s">
        <v>89</v>
      </c>
      <c r="B67" s="11" t="s">
        <v>369</v>
      </c>
      <c r="C67" s="11" t="s">
        <v>369</v>
      </c>
      <c r="D67" s="11" t="s">
        <v>369</v>
      </c>
      <c r="E67" s="11" t="s">
        <v>369</v>
      </c>
      <c r="F67" s="12" t="s">
        <v>68</v>
      </c>
      <c r="G67" s="18"/>
    </row>
    <row r="68" spans="1:7" ht="24.95" customHeight="1" x14ac:dyDescent="0.35">
      <c r="A68" s="29" t="s">
        <v>90</v>
      </c>
      <c r="B68" s="11" t="s">
        <v>369</v>
      </c>
      <c r="C68" s="11" t="s">
        <v>369</v>
      </c>
      <c r="D68" s="11" t="s">
        <v>369</v>
      </c>
      <c r="E68" s="11" t="s">
        <v>369</v>
      </c>
      <c r="F68" s="12" t="s">
        <v>68</v>
      </c>
      <c r="G68" s="18"/>
    </row>
    <row r="69" spans="1:7" ht="24.95" customHeight="1" x14ac:dyDescent="0.35">
      <c r="A69" s="29" t="s">
        <v>91</v>
      </c>
      <c r="B69" s="10">
        <v>69000</v>
      </c>
      <c r="C69" s="10">
        <v>69000</v>
      </c>
      <c r="D69" s="10">
        <f>C69-B69</f>
        <v>0</v>
      </c>
      <c r="E69" s="11">
        <f>D69/B69</f>
        <v>0</v>
      </c>
      <c r="F69" s="12" t="s">
        <v>92</v>
      </c>
      <c r="G69" s="18"/>
    </row>
    <row r="70" spans="1:7" ht="24.95" customHeight="1" x14ac:dyDescent="0.35">
      <c r="A70" s="29" t="s">
        <v>93</v>
      </c>
      <c r="B70" s="10">
        <v>50143</v>
      </c>
      <c r="C70" s="10">
        <v>53689</v>
      </c>
      <c r="D70" s="10">
        <f>C70-B70</f>
        <v>3546</v>
      </c>
      <c r="E70" s="11">
        <f>D70/B70</f>
        <v>7.0717747242885348E-2</v>
      </c>
      <c r="F70" s="12" t="s">
        <v>94</v>
      </c>
      <c r="G70" s="31"/>
    </row>
    <row r="71" spans="1:7" ht="30" customHeight="1" x14ac:dyDescent="0.25">
      <c r="A71" s="13" t="s">
        <v>95</v>
      </c>
      <c r="B71" s="22"/>
      <c r="C71" s="22"/>
      <c r="D71" s="22"/>
      <c r="E71" s="23"/>
      <c r="F71" s="24"/>
      <c r="G71" s="32"/>
    </row>
    <row r="72" spans="1:7" ht="24.95" customHeight="1" x14ac:dyDescent="0.25">
      <c r="A72" s="9" t="s">
        <v>96</v>
      </c>
      <c r="B72" s="10">
        <v>66410</v>
      </c>
      <c r="C72" s="10">
        <v>66410</v>
      </c>
      <c r="D72" s="10">
        <f>C72-B72</f>
        <v>0</v>
      </c>
      <c r="E72" s="11">
        <f>D72/B72</f>
        <v>0</v>
      </c>
      <c r="F72" s="12" t="s">
        <v>97</v>
      </c>
      <c r="G72" s="33"/>
    </row>
    <row r="73" spans="1:7" ht="24.95" customHeight="1" x14ac:dyDescent="0.25">
      <c r="A73" s="9" t="s">
        <v>98</v>
      </c>
      <c r="B73" s="10" t="s">
        <v>369</v>
      </c>
      <c r="C73" s="10" t="s">
        <v>369</v>
      </c>
      <c r="D73" s="10" t="s">
        <v>369</v>
      </c>
      <c r="E73" s="11" t="s">
        <v>369</v>
      </c>
      <c r="F73" s="12" t="s">
        <v>99</v>
      </c>
      <c r="G73" s="33"/>
    </row>
    <row r="74" spans="1:7" ht="24.95" customHeight="1" x14ac:dyDescent="0.25">
      <c r="A74" s="9" t="s">
        <v>100</v>
      </c>
      <c r="B74" s="10" t="s">
        <v>369</v>
      </c>
      <c r="C74" s="10" t="s">
        <v>369</v>
      </c>
      <c r="D74" s="10" t="s">
        <v>369</v>
      </c>
      <c r="E74" s="11" t="s">
        <v>369</v>
      </c>
      <c r="F74" s="12" t="s">
        <v>99</v>
      </c>
      <c r="G74" s="33"/>
    </row>
    <row r="75" spans="1:7" ht="24.95" customHeight="1" x14ac:dyDescent="0.25">
      <c r="A75" s="9" t="s">
        <v>101</v>
      </c>
      <c r="B75" s="10" t="s">
        <v>369</v>
      </c>
      <c r="C75" s="10" t="s">
        <v>369</v>
      </c>
      <c r="D75" s="10" t="s">
        <v>369</v>
      </c>
      <c r="E75" s="11" t="s">
        <v>369</v>
      </c>
      <c r="F75" s="12" t="s">
        <v>99</v>
      </c>
      <c r="G75" s="33"/>
    </row>
    <row r="76" spans="1:7" ht="24.95" customHeight="1" x14ac:dyDescent="0.25">
      <c r="A76" s="9" t="s">
        <v>102</v>
      </c>
      <c r="B76" s="10" t="s">
        <v>369</v>
      </c>
      <c r="C76" s="10" t="s">
        <v>369</v>
      </c>
      <c r="D76" s="10" t="s">
        <v>369</v>
      </c>
      <c r="E76" s="11" t="s">
        <v>369</v>
      </c>
      <c r="F76" s="12" t="s">
        <v>99</v>
      </c>
      <c r="G76" s="33"/>
    </row>
    <row r="77" spans="1:7" ht="24.95" customHeight="1" x14ac:dyDescent="0.25">
      <c r="A77" s="9" t="s">
        <v>103</v>
      </c>
      <c r="B77" s="10" t="s">
        <v>369</v>
      </c>
      <c r="C77" s="10" t="s">
        <v>369</v>
      </c>
      <c r="D77" s="10" t="s">
        <v>369</v>
      </c>
      <c r="E77" s="11" t="s">
        <v>369</v>
      </c>
      <c r="F77" s="12" t="s">
        <v>99</v>
      </c>
      <c r="G77" s="33"/>
    </row>
    <row r="78" spans="1:7" ht="24.95" customHeight="1" x14ac:dyDescent="0.25">
      <c r="A78" s="9" t="s">
        <v>104</v>
      </c>
      <c r="B78" s="10" t="s">
        <v>369</v>
      </c>
      <c r="C78" s="10" t="s">
        <v>369</v>
      </c>
      <c r="D78" s="10" t="s">
        <v>369</v>
      </c>
      <c r="E78" s="11" t="s">
        <v>369</v>
      </c>
      <c r="F78" s="12" t="s">
        <v>99</v>
      </c>
      <c r="G78" s="33"/>
    </row>
    <row r="79" spans="1:7" ht="24.95" customHeight="1" x14ac:dyDescent="0.25">
      <c r="A79" s="9" t="s">
        <v>105</v>
      </c>
      <c r="B79" s="10" t="s">
        <v>369</v>
      </c>
      <c r="C79" s="10" t="s">
        <v>369</v>
      </c>
      <c r="D79" s="10" t="s">
        <v>369</v>
      </c>
      <c r="E79" s="11" t="s">
        <v>369</v>
      </c>
      <c r="F79" s="12" t="s">
        <v>99</v>
      </c>
      <c r="G79" s="33"/>
    </row>
    <row r="80" spans="1:7" ht="24.95" customHeight="1" x14ac:dyDescent="0.25">
      <c r="A80" s="9" t="s">
        <v>106</v>
      </c>
      <c r="B80" s="10" t="s">
        <v>369</v>
      </c>
      <c r="C80" s="10" t="s">
        <v>369</v>
      </c>
      <c r="D80" s="10" t="s">
        <v>369</v>
      </c>
      <c r="E80" s="11" t="s">
        <v>369</v>
      </c>
      <c r="F80" s="12" t="s">
        <v>99</v>
      </c>
      <c r="G80" s="33"/>
    </row>
    <row r="81" spans="1:7" ht="30" customHeight="1" x14ac:dyDescent="0.35">
      <c r="A81" s="13" t="s">
        <v>107</v>
      </c>
      <c r="B81" s="22"/>
      <c r="C81" s="22"/>
      <c r="D81" s="22"/>
      <c r="E81" s="23"/>
      <c r="F81" s="24"/>
      <c r="G81" s="34"/>
    </row>
    <row r="82" spans="1:7" ht="24.95" customHeight="1" x14ac:dyDescent="0.35">
      <c r="A82" s="9" t="s">
        <v>108</v>
      </c>
      <c r="B82" s="10">
        <v>67035</v>
      </c>
      <c r="C82" s="10">
        <v>67035</v>
      </c>
      <c r="D82" s="10">
        <f>C82-B82</f>
        <v>0</v>
      </c>
      <c r="E82" s="11">
        <f>D82/B82</f>
        <v>0</v>
      </c>
      <c r="F82" s="12" t="s">
        <v>109</v>
      </c>
      <c r="G82" s="35"/>
    </row>
    <row r="83" spans="1:7" ht="24.95" customHeight="1" x14ac:dyDescent="0.35">
      <c r="A83" s="9" t="s">
        <v>108</v>
      </c>
      <c r="B83" s="10">
        <v>63250</v>
      </c>
      <c r="C83" s="10">
        <v>63250</v>
      </c>
      <c r="D83" s="10">
        <f>C83-B83</f>
        <v>0</v>
      </c>
      <c r="E83" s="11">
        <f>D83/B83</f>
        <v>0</v>
      </c>
      <c r="F83" s="12" t="s">
        <v>110</v>
      </c>
      <c r="G83" s="35"/>
    </row>
    <row r="84" spans="1:7" ht="24.95" customHeight="1" x14ac:dyDescent="0.35">
      <c r="A84" s="9" t="s">
        <v>111</v>
      </c>
      <c r="B84" s="10" t="s">
        <v>369</v>
      </c>
      <c r="C84" s="10" t="s">
        <v>369</v>
      </c>
      <c r="D84" s="10"/>
      <c r="E84" s="11" t="s">
        <v>369</v>
      </c>
      <c r="F84" s="12" t="s">
        <v>112</v>
      </c>
      <c r="G84" s="35"/>
    </row>
    <row r="85" spans="1:7" ht="30" customHeight="1" x14ac:dyDescent="0.25">
      <c r="A85" s="13" t="s">
        <v>113</v>
      </c>
      <c r="B85" s="22"/>
      <c r="C85" s="22"/>
      <c r="D85" s="22"/>
      <c r="E85" s="23"/>
      <c r="F85" s="24"/>
    </row>
    <row r="86" spans="1:7" ht="24.95" customHeight="1" x14ac:dyDescent="0.25">
      <c r="A86" s="9" t="s">
        <v>114</v>
      </c>
      <c r="B86" s="10">
        <v>44544</v>
      </c>
      <c r="C86" s="10">
        <v>46368</v>
      </c>
      <c r="D86" s="10">
        <f>C86-B86</f>
        <v>1824</v>
      </c>
      <c r="E86" s="11">
        <f>D86/B86</f>
        <v>4.0948275862068964E-2</v>
      </c>
      <c r="F86" s="12" t="s">
        <v>115</v>
      </c>
    </row>
    <row r="87" spans="1:7" ht="24.95" customHeight="1" x14ac:dyDescent="0.25">
      <c r="A87" s="9" t="s">
        <v>114</v>
      </c>
      <c r="B87" s="10">
        <v>44544</v>
      </c>
      <c r="C87" s="10">
        <v>46368</v>
      </c>
      <c r="D87" s="10">
        <f>C87-B87</f>
        <v>1824</v>
      </c>
      <c r="E87" s="11">
        <f>D87/B87</f>
        <v>4.0948275862068964E-2</v>
      </c>
      <c r="F87" s="12" t="s">
        <v>116</v>
      </c>
    </row>
    <row r="88" spans="1:7" ht="24.95" customHeight="1" x14ac:dyDescent="0.25">
      <c r="A88" s="9" t="s">
        <v>117</v>
      </c>
      <c r="B88" s="10">
        <v>51491</v>
      </c>
      <c r="C88" s="10">
        <v>51491</v>
      </c>
      <c r="D88" s="10">
        <f>C88-B88</f>
        <v>0</v>
      </c>
      <c r="E88" s="11">
        <f>D88/B88</f>
        <v>0</v>
      </c>
      <c r="F88" s="12" t="s">
        <v>118</v>
      </c>
    </row>
    <row r="89" spans="1:7" ht="24.95" customHeight="1" x14ac:dyDescent="0.25">
      <c r="A89" s="9" t="s">
        <v>119</v>
      </c>
      <c r="B89" s="10" t="s">
        <v>369</v>
      </c>
      <c r="C89" s="10" t="s">
        <v>369</v>
      </c>
      <c r="D89" s="10" t="s">
        <v>369</v>
      </c>
      <c r="E89" s="11" t="s">
        <v>369</v>
      </c>
      <c r="F89" s="12" t="s">
        <v>120</v>
      </c>
      <c r="G89" s="36"/>
    </row>
    <row r="90" spans="1:7" ht="24.95" customHeight="1" x14ac:dyDescent="0.25">
      <c r="A90" s="37" t="s">
        <v>121</v>
      </c>
      <c r="B90" s="10" t="s">
        <v>369</v>
      </c>
      <c r="C90" s="10" t="s">
        <v>369</v>
      </c>
      <c r="D90" s="10" t="s">
        <v>369</v>
      </c>
      <c r="E90" s="11" t="s">
        <v>369</v>
      </c>
      <c r="F90" s="12" t="s">
        <v>120</v>
      </c>
      <c r="G90" s="36"/>
    </row>
    <row r="91" spans="1:7" ht="24.95" customHeight="1" x14ac:dyDescent="0.25">
      <c r="A91" s="9" t="s">
        <v>122</v>
      </c>
      <c r="B91" s="10">
        <v>66601</v>
      </c>
      <c r="C91" s="10">
        <v>66601</v>
      </c>
      <c r="D91" s="10">
        <f>C91-B91</f>
        <v>0</v>
      </c>
      <c r="E91" s="11">
        <f>D91/B91</f>
        <v>0</v>
      </c>
      <c r="F91" s="12" t="s">
        <v>123</v>
      </c>
    </row>
    <row r="92" spans="1:7" ht="24.95" customHeight="1" x14ac:dyDescent="0.25">
      <c r="A92" s="9" t="s">
        <v>124</v>
      </c>
      <c r="B92" s="10" t="s">
        <v>369</v>
      </c>
      <c r="C92" s="10" t="s">
        <v>369</v>
      </c>
      <c r="D92" s="10" t="s">
        <v>369</v>
      </c>
      <c r="E92" s="11" t="s">
        <v>369</v>
      </c>
      <c r="F92" s="12" t="s">
        <v>125</v>
      </c>
    </row>
    <row r="93" spans="1:7" ht="24.95" customHeight="1" x14ac:dyDescent="0.25">
      <c r="A93" s="9" t="s">
        <v>126</v>
      </c>
      <c r="B93" s="10" t="s">
        <v>369</v>
      </c>
      <c r="C93" s="10" t="s">
        <v>369</v>
      </c>
      <c r="D93" s="10" t="s">
        <v>369</v>
      </c>
      <c r="E93" s="11" t="s">
        <v>369</v>
      </c>
      <c r="F93" s="12" t="s">
        <v>125</v>
      </c>
    </row>
    <row r="94" spans="1:7" ht="24.95" customHeight="1" x14ac:dyDescent="0.25">
      <c r="A94" s="9" t="s">
        <v>127</v>
      </c>
      <c r="B94" s="10" t="s">
        <v>369</v>
      </c>
      <c r="C94" s="10" t="s">
        <v>369</v>
      </c>
      <c r="D94" s="10" t="s">
        <v>369</v>
      </c>
      <c r="E94" s="11" t="s">
        <v>369</v>
      </c>
      <c r="F94" s="12" t="s">
        <v>125</v>
      </c>
    </row>
    <row r="95" spans="1:7" ht="24.95" customHeight="1" x14ac:dyDescent="0.25">
      <c r="A95" s="9" t="s">
        <v>128</v>
      </c>
      <c r="B95" s="10" t="s">
        <v>369</v>
      </c>
      <c r="C95" s="10" t="s">
        <v>369</v>
      </c>
      <c r="D95" s="10" t="s">
        <v>369</v>
      </c>
      <c r="E95" s="11" t="s">
        <v>369</v>
      </c>
      <c r="F95" s="12" t="s">
        <v>129</v>
      </c>
    </row>
    <row r="96" spans="1:7" ht="24.95" customHeight="1" x14ac:dyDescent="0.25">
      <c r="A96" s="9" t="s">
        <v>130</v>
      </c>
      <c r="B96" s="10" t="s">
        <v>369</v>
      </c>
      <c r="C96" s="10" t="s">
        <v>369</v>
      </c>
      <c r="D96" s="10" t="s">
        <v>369</v>
      </c>
      <c r="E96" s="11" t="s">
        <v>369</v>
      </c>
      <c r="F96" s="12" t="s">
        <v>129</v>
      </c>
    </row>
    <row r="97" spans="1:6" ht="24.95" customHeight="1" x14ac:dyDescent="0.25">
      <c r="A97" s="9" t="s">
        <v>131</v>
      </c>
      <c r="B97" s="10">
        <v>77257</v>
      </c>
      <c r="C97" s="10">
        <v>77257</v>
      </c>
      <c r="D97" s="10">
        <f>C97-B97</f>
        <v>0</v>
      </c>
      <c r="E97" s="11">
        <f>D97/B97</f>
        <v>0</v>
      </c>
      <c r="F97" s="12" t="s">
        <v>132</v>
      </c>
    </row>
    <row r="98" spans="1:6" ht="24.95" customHeight="1" x14ac:dyDescent="0.25">
      <c r="A98" s="9" t="s">
        <v>133</v>
      </c>
      <c r="B98" s="10">
        <v>83634</v>
      </c>
      <c r="C98" s="10">
        <v>83634</v>
      </c>
      <c r="D98" s="10">
        <f>C98-B98</f>
        <v>0</v>
      </c>
      <c r="E98" s="11">
        <f>D98/B98</f>
        <v>0</v>
      </c>
      <c r="F98" s="12" t="s">
        <v>132</v>
      </c>
    </row>
    <row r="99" spans="1:6" ht="30" customHeight="1" x14ac:dyDescent="0.25">
      <c r="A99" s="13" t="s">
        <v>134</v>
      </c>
      <c r="B99" s="22"/>
      <c r="C99" s="22"/>
      <c r="D99" s="22"/>
      <c r="E99" s="23"/>
      <c r="F99" s="24"/>
    </row>
    <row r="100" spans="1:6" ht="24.95" customHeight="1" x14ac:dyDescent="0.25">
      <c r="A100" s="9" t="s">
        <v>135</v>
      </c>
      <c r="B100" s="10">
        <v>54190</v>
      </c>
      <c r="C100" s="10">
        <v>55010</v>
      </c>
      <c r="D100" s="10">
        <f t="shared" ref="D100:D105" si="2">C100-B100</f>
        <v>820</v>
      </c>
      <c r="E100" s="11">
        <f t="shared" ref="E100:E105" si="3">D100/B100</f>
        <v>1.5131943162945192E-2</v>
      </c>
      <c r="F100" s="12" t="s">
        <v>136</v>
      </c>
    </row>
    <row r="101" spans="1:6" ht="24.95" customHeight="1" x14ac:dyDescent="0.25">
      <c r="A101" s="9" t="s">
        <v>135</v>
      </c>
      <c r="B101" s="10">
        <v>71365</v>
      </c>
      <c r="C101" s="10">
        <v>71365</v>
      </c>
      <c r="D101" s="10">
        <f t="shared" si="2"/>
        <v>0</v>
      </c>
      <c r="E101" s="11">
        <f t="shared" si="3"/>
        <v>0</v>
      </c>
      <c r="F101" s="12" t="s">
        <v>137</v>
      </c>
    </row>
    <row r="102" spans="1:6" ht="24.95" customHeight="1" x14ac:dyDescent="0.25">
      <c r="A102" s="9" t="s">
        <v>138</v>
      </c>
      <c r="B102" s="10">
        <v>69056</v>
      </c>
      <c r="C102" s="10">
        <v>69056</v>
      </c>
      <c r="D102" s="10">
        <f t="shared" si="2"/>
        <v>0</v>
      </c>
      <c r="E102" s="11">
        <f t="shared" si="3"/>
        <v>0</v>
      </c>
      <c r="F102" s="12" t="s">
        <v>139</v>
      </c>
    </row>
    <row r="103" spans="1:6" ht="24.95" customHeight="1" x14ac:dyDescent="0.25">
      <c r="A103" s="9" t="s">
        <v>140</v>
      </c>
      <c r="B103" s="10">
        <v>66511</v>
      </c>
      <c r="C103" s="10">
        <v>66511</v>
      </c>
      <c r="D103" s="10">
        <f t="shared" si="2"/>
        <v>0</v>
      </c>
      <c r="E103" s="11">
        <f t="shared" si="3"/>
        <v>0</v>
      </c>
      <c r="F103" s="12" t="s">
        <v>139</v>
      </c>
    </row>
    <row r="104" spans="1:6" ht="24.95" customHeight="1" x14ac:dyDescent="0.25">
      <c r="A104" s="9" t="s">
        <v>141</v>
      </c>
      <c r="B104" s="10">
        <v>59500</v>
      </c>
      <c r="C104" s="10">
        <v>59500</v>
      </c>
      <c r="D104" s="10">
        <f t="shared" si="2"/>
        <v>0</v>
      </c>
      <c r="E104" s="11">
        <f t="shared" si="3"/>
        <v>0</v>
      </c>
      <c r="F104" s="12" t="s">
        <v>139</v>
      </c>
    </row>
    <row r="105" spans="1:6" ht="24.95" customHeight="1" x14ac:dyDescent="0.25">
      <c r="A105" s="9" t="s">
        <v>142</v>
      </c>
      <c r="B105" s="10">
        <v>49018</v>
      </c>
      <c r="C105" s="10">
        <v>49018</v>
      </c>
      <c r="D105" s="10">
        <f t="shared" si="2"/>
        <v>0</v>
      </c>
      <c r="E105" s="11">
        <f t="shared" si="3"/>
        <v>0</v>
      </c>
      <c r="F105" s="12" t="s">
        <v>137</v>
      </c>
    </row>
    <row r="106" spans="1:6" ht="30" customHeight="1" x14ac:dyDescent="0.25">
      <c r="A106" s="13" t="s">
        <v>143</v>
      </c>
      <c r="B106" s="22"/>
      <c r="C106" s="22"/>
      <c r="D106" s="22"/>
      <c r="E106" s="23"/>
      <c r="F106" s="24"/>
    </row>
    <row r="107" spans="1:6" ht="24.95" customHeight="1" x14ac:dyDescent="0.25">
      <c r="A107" s="9" t="s">
        <v>144</v>
      </c>
      <c r="B107" s="10">
        <v>50000</v>
      </c>
      <c r="C107" s="10">
        <v>50000</v>
      </c>
      <c r="D107" s="10">
        <f>C107-B107</f>
        <v>0</v>
      </c>
      <c r="E107" s="11">
        <f>D107/B107</f>
        <v>0</v>
      </c>
      <c r="F107" s="12" t="s">
        <v>145</v>
      </c>
    </row>
    <row r="108" spans="1:6" ht="24.95" customHeight="1" x14ac:dyDescent="0.25">
      <c r="A108" s="9" t="s">
        <v>144</v>
      </c>
      <c r="B108" s="10">
        <v>53259</v>
      </c>
      <c r="C108" s="10">
        <v>53259</v>
      </c>
      <c r="D108" s="10">
        <f>C108-B108</f>
        <v>0</v>
      </c>
      <c r="E108" s="11">
        <f>D108/B108</f>
        <v>0</v>
      </c>
      <c r="F108" s="12" t="s">
        <v>146</v>
      </c>
    </row>
    <row r="109" spans="1:6" ht="24.95" customHeight="1" x14ac:dyDescent="0.25">
      <c r="A109" s="9" t="s">
        <v>147</v>
      </c>
      <c r="B109" s="10">
        <v>46667</v>
      </c>
      <c r="C109" s="10">
        <v>50000</v>
      </c>
      <c r="D109" s="10">
        <f>C109-B109</f>
        <v>3333</v>
      </c>
      <c r="E109" s="11">
        <f>D109/B109</f>
        <v>7.1420918422011273E-2</v>
      </c>
      <c r="F109" s="12" t="s">
        <v>148</v>
      </c>
    </row>
    <row r="110" spans="1:6" ht="24.95" customHeight="1" x14ac:dyDescent="0.25">
      <c r="A110" s="9" t="s">
        <v>149</v>
      </c>
      <c r="B110" s="10">
        <v>46667</v>
      </c>
      <c r="C110" s="10">
        <v>50000</v>
      </c>
      <c r="D110" s="10">
        <f>C110-B110</f>
        <v>3333</v>
      </c>
      <c r="E110" s="11">
        <f>D110/B110</f>
        <v>7.1420918422011273E-2</v>
      </c>
      <c r="F110" s="12" t="s">
        <v>148</v>
      </c>
    </row>
    <row r="111" spans="1:6" ht="24.95" customHeight="1" x14ac:dyDescent="0.25">
      <c r="A111" s="9" t="s">
        <v>150</v>
      </c>
      <c r="B111" s="10" t="s">
        <v>369</v>
      </c>
      <c r="C111" s="10" t="s">
        <v>369</v>
      </c>
      <c r="D111" s="10" t="s">
        <v>369</v>
      </c>
      <c r="E111" s="11" t="s">
        <v>369</v>
      </c>
      <c r="F111" s="12" t="s">
        <v>129</v>
      </c>
    </row>
    <row r="112" spans="1:6" ht="30" customHeight="1" x14ac:dyDescent="0.25">
      <c r="A112" s="13" t="s">
        <v>151</v>
      </c>
      <c r="B112" s="22"/>
      <c r="C112" s="22"/>
      <c r="D112" s="22"/>
      <c r="E112" s="23"/>
      <c r="F112" s="24"/>
    </row>
    <row r="113" spans="1:7" ht="24.95" customHeight="1" x14ac:dyDescent="0.25">
      <c r="A113" s="9" t="s">
        <v>152</v>
      </c>
      <c r="B113" s="10">
        <v>53797</v>
      </c>
      <c r="C113" s="10">
        <v>53797</v>
      </c>
      <c r="D113" s="10">
        <f>C113-B113</f>
        <v>0</v>
      </c>
      <c r="E113" s="11">
        <f>D113/B113</f>
        <v>0</v>
      </c>
      <c r="F113" s="12" t="s">
        <v>137</v>
      </c>
    </row>
    <row r="114" spans="1:7" ht="24.95" customHeight="1" x14ac:dyDescent="0.4">
      <c r="A114" s="9" t="s">
        <v>152</v>
      </c>
      <c r="B114" s="10">
        <v>49432</v>
      </c>
      <c r="C114" s="10">
        <v>49114</v>
      </c>
      <c r="D114" s="10">
        <f>C114-B114</f>
        <v>-318</v>
      </c>
      <c r="E114" s="11">
        <f>D114/B114</f>
        <v>-6.4330797863731996E-3</v>
      </c>
      <c r="F114" s="12" t="s">
        <v>153</v>
      </c>
      <c r="G114" s="38"/>
    </row>
    <row r="115" spans="1:7" ht="24.95" customHeight="1" x14ac:dyDescent="0.4">
      <c r="A115" s="9" t="s">
        <v>152</v>
      </c>
      <c r="B115" s="10">
        <v>53228</v>
      </c>
      <c r="C115" s="10">
        <v>53228</v>
      </c>
      <c r="D115" s="10">
        <f>C115-B115</f>
        <v>0</v>
      </c>
      <c r="E115" s="11">
        <f>D115/B115</f>
        <v>0</v>
      </c>
      <c r="F115" s="12" t="s">
        <v>154</v>
      </c>
      <c r="G115" s="38"/>
    </row>
    <row r="116" spans="1:7" ht="24.95" customHeight="1" x14ac:dyDescent="0.4">
      <c r="A116" s="9" t="s">
        <v>152</v>
      </c>
      <c r="B116" s="10">
        <v>44657</v>
      </c>
      <c r="C116" s="10">
        <v>45156</v>
      </c>
      <c r="D116" s="10">
        <f>C116-B116</f>
        <v>499</v>
      </c>
      <c r="E116" s="11">
        <f>D116/B116</f>
        <v>1.1174060057773697E-2</v>
      </c>
      <c r="F116" s="12" t="s">
        <v>155</v>
      </c>
      <c r="G116" s="38"/>
    </row>
    <row r="117" spans="1:7" ht="30" customHeight="1" x14ac:dyDescent="0.25">
      <c r="A117" s="13" t="s">
        <v>156</v>
      </c>
      <c r="B117" s="22"/>
      <c r="C117" s="22"/>
      <c r="D117" s="22"/>
      <c r="E117" s="23"/>
      <c r="F117" s="24"/>
    </row>
    <row r="118" spans="1:7" ht="24.95" customHeight="1" x14ac:dyDescent="0.3">
      <c r="A118" s="37" t="s">
        <v>157</v>
      </c>
      <c r="B118" s="39">
        <v>40625</v>
      </c>
      <c r="C118" s="39">
        <v>44469</v>
      </c>
      <c r="D118" s="10">
        <f t="shared" ref="D118:D130" si="4">C118-B118</f>
        <v>3844</v>
      </c>
      <c r="E118" s="11">
        <f t="shared" ref="E118:E130" si="5">D118/B118</f>
        <v>9.4621538461538465E-2</v>
      </c>
      <c r="F118" s="12" t="s">
        <v>153</v>
      </c>
      <c r="G118" s="40"/>
    </row>
    <row r="119" spans="1:7" ht="24.95" customHeight="1" x14ac:dyDescent="0.3">
      <c r="A119" s="37" t="s">
        <v>158</v>
      </c>
      <c r="B119" s="39">
        <v>40625</v>
      </c>
      <c r="C119" s="39">
        <v>44469</v>
      </c>
      <c r="D119" s="10">
        <f t="shared" si="4"/>
        <v>3844</v>
      </c>
      <c r="E119" s="11">
        <f t="shared" si="5"/>
        <v>9.4621538461538465E-2</v>
      </c>
      <c r="F119" s="12" t="s">
        <v>153</v>
      </c>
      <c r="G119" s="40"/>
    </row>
    <row r="120" spans="1:7" ht="24.95" customHeight="1" x14ac:dyDescent="0.3">
      <c r="A120" s="9" t="s">
        <v>159</v>
      </c>
      <c r="B120" s="39">
        <v>50461</v>
      </c>
      <c r="C120" s="39">
        <v>50461</v>
      </c>
      <c r="D120" s="10">
        <f t="shared" si="4"/>
        <v>0</v>
      </c>
      <c r="E120" s="11">
        <f t="shared" si="5"/>
        <v>0</v>
      </c>
      <c r="F120" s="12" t="s">
        <v>160</v>
      </c>
      <c r="G120" s="40"/>
    </row>
    <row r="121" spans="1:7" ht="24.95" customHeight="1" x14ac:dyDescent="0.3">
      <c r="A121" s="9" t="s">
        <v>161</v>
      </c>
      <c r="B121" s="39">
        <v>47154</v>
      </c>
      <c r="C121" s="39">
        <v>46841</v>
      </c>
      <c r="D121" s="10">
        <f t="shared" si="4"/>
        <v>-313</v>
      </c>
      <c r="E121" s="11">
        <f t="shared" si="5"/>
        <v>-6.6378249989396442E-3</v>
      </c>
      <c r="F121" s="12" t="s">
        <v>153</v>
      </c>
      <c r="G121" s="40"/>
    </row>
    <row r="122" spans="1:7" ht="24.95" customHeight="1" x14ac:dyDescent="0.35">
      <c r="A122" s="9" t="s">
        <v>162</v>
      </c>
      <c r="B122" s="39">
        <v>55212</v>
      </c>
      <c r="C122" s="39">
        <v>55212</v>
      </c>
      <c r="D122" s="10">
        <f t="shared" si="4"/>
        <v>0</v>
      </c>
      <c r="E122" s="11">
        <f t="shared" si="5"/>
        <v>0</v>
      </c>
      <c r="F122" s="12" t="s">
        <v>163</v>
      </c>
      <c r="G122" s="18"/>
    </row>
    <row r="123" spans="1:7" ht="24.95" customHeight="1" x14ac:dyDescent="0.35">
      <c r="A123" s="37" t="s">
        <v>164</v>
      </c>
      <c r="B123" s="39">
        <v>55212</v>
      </c>
      <c r="C123" s="39">
        <v>55212</v>
      </c>
      <c r="D123" s="10">
        <f t="shared" si="4"/>
        <v>0</v>
      </c>
      <c r="E123" s="11">
        <f t="shared" si="5"/>
        <v>0</v>
      </c>
      <c r="F123" s="12" t="s">
        <v>163</v>
      </c>
      <c r="G123" s="18"/>
    </row>
    <row r="124" spans="1:7" ht="24.95" customHeight="1" x14ac:dyDescent="0.35">
      <c r="A124" s="9" t="s">
        <v>165</v>
      </c>
      <c r="B124" s="39">
        <v>49661</v>
      </c>
      <c r="C124" s="39">
        <v>49661</v>
      </c>
      <c r="D124" s="10">
        <f t="shared" si="4"/>
        <v>0</v>
      </c>
      <c r="E124" s="11">
        <f t="shared" si="5"/>
        <v>0</v>
      </c>
      <c r="F124" s="12" t="s">
        <v>163</v>
      </c>
      <c r="G124" s="18"/>
    </row>
    <row r="125" spans="1:7" ht="24.95" customHeight="1" x14ac:dyDescent="0.35">
      <c r="A125" s="9" t="s">
        <v>166</v>
      </c>
      <c r="B125" s="39">
        <v>56116</v>
      </c>
      <c r="C125" s="39">
        <v>56116</v>
      </c>
      <c r="D125" s="10">
        <f t="shared" si="4"/>
        <v>0</v>
      </c>
      <c r="E125" s="11">
        <f t="shared" si="5"/>
        <v>0</v>
      </c>
      <c r="F125" s="12" t="s">
        <v>163</v>
      </c>
      <c r="G125" s="18"/>
    </row>
    <row r="126" spans="1:7" ht="24.95" customHeight="1" x14ac:dyDescent="0.35">
      <c r="A126" s="9" t="s">
        <v>167</v>
      </c>
      <c r="B126" s="39">
        <v>62128</v>
      </c>
      <c r="C126" s="39">
        <v>62128</v>
      </c>
      <c r="D126" s="10">
        <f t="shared" si="4"/>
        <v>0</v>
      </c>
      <c r="E126" s="11">
        <f t="shared" si="5"/>
        <v>0</v>
      </c>
      <c r="F126" s="12" t="s">
        <v>168</v>
      </c>
      <c r="G126" s="18"/>
    </row>
    <row r="127" spans="1:7" ht="24.95" customHeight="1" x14ac:dyDescent="0.35">
      <c r="A127" s="9" t="s">
        <v>169</v>
      </c>
      <c r="B127" s="39">
        <v>62128</v>
      </c>
      <c r="C127" s="39">
        <v>62128</v>
      </c>
      <c r="D127" s="10">
        <f t="shared" si="4"/>
        <v>0</v>
      </c>
      <c r="E127" s="11">
        <f t="shared" si="5"/>
        <v>0</v>
      </c>
      <c r="F127" s="12" t="s">
        <v>168</v>
      </c>
      <c r="G127" s="18"/>
    </row>
    <row r="128" spans="1:7" ht="24.95" customHeight="1" x14ac:dyDescent="0.35">
      <c r="A128" s="9" t="s">
        <v>170</v>
      </c>
      <c r="B128" s="39">
        <v>84300</v>
      </c>
      <c r="C128" s="39">
        <v>84300</v>
      </c>
      <c r="D128" s="10">
        <f t="shared" si="4"/>
        <v>0</v>
      </c>
      <c r="E128" s="11">
        <f t="shared" si="5"/>
        <v>0</v>
      </c>
      <c r="F128" s="12" t="s">
        <v>168</v>
      </c>
      <c r="G128" s="18"/>
    </row>
    <row r="129" spans="1:7" ht="24.95" customHeight="1" x14ac:dyDescent="0.35">
      <c r="A129" s="9" t="s">
        <v>171</v>
      </c>
      <c r="B129" s="39">
        <v>83676</v>
      </c>
      <c r="C129" s="39">
        <v>83676</v>
      </c>
      <c r="D129" s="10">
        <f t="shared" si="4"/>
        <v>0</v>
      </c>
      <c r="E129" s="11">
        <f t="shared" si="5"/>
        <v>0</v>
      </c>
      <c r="F129" s="12" t="s">
        <v>168</v>
      </c>
      <c r="G129" s="18"/>
    </row>
    <row r="130" spans="1:7" ht="24.95" customHeight="1" x14ac:dyDescent="0.35">
      <c r="A130" s="9" t="s">
        <v>172</v>
      </c>
      <c r="B130" s="39">
        <v>90156</v>
      </c>
      <c r="C130" s="39">
        <v>90156</v>
      </c>
      <c r="D130" s="10">
        <f t="shared" si="4"/>
        <v>0</v>
      </c>
      <c r="E130" s="11">
        <f t="shared" si="5"/>
        <v>0</v>
      </c>
      <c r="F130" s="12" t="s">
        <v>168</v>
      </c>
      <c r="G130" s="18"/>
    </row>
    <row r="131" spans="1:7" ht="24.95" customHeight="1" x14ac:dyDescent="0.35">
      <c r="A131" s="9" t="s">
        <v>173</v>
      </c>
      <c r="B131" s="10" t="s">
        <v>369</v>
      </c>
      <c r="C131" s="10" t="s">
        <v>369</v>
      </c>
      <c r="D131" s="10" t="s">
        <v>369</v>
      </c>
      <c r="E131" s="11" t="s">
        <v>369</v>
      </c>
      <c r="F131" s="12" t="s">
        <v>168</v>
      </c>
      <c r="G131" s="18"/>
    </row>
    <row r="132" spans="1:7" ht="24.95" customHeight="1" x14ac:dyDescent="0.35">
      <c r="A132" s="9" t="s">
        <v>174</v>
      </c>
      <c r="B132" s="10" t="s">
        <v>369</v>
      </c>
      <c r="C132" s="10" t="s">
        <v>369</v>
      </c>
      <c r="D132" s="10" t="s">
        <v>369</v>
      </c>
      <c r="E132" s="11" t="s">
        <v>369</v>
      </c>
      <c r="F132" s="12" t="s">
        <v>168</v>
      </c>
      <c r="G132" s="18"/>
    </row>
    <row r="133" spans="1:7" ht="30" customHeight="1" x14ac:dyDescent="0.25">
      <c r="A133" s="13" t="s">
        <v>175</v>
      </c>
      <c r="B133" s="22"/>
      <c r="C133" s="22"/>
      <c r="D133" s="22"/>
      <c r="E133" s="23"/>
      <c r="F133" s="24"/>
    </row>
    <row r="134" spans="1:7" ht="24.95" customHeight="1" x14ac:dyDescent="0.25">
      <c r="A134" s="9" t="s">
        <v>176</v>
      </c>
      <c r="B134" s="10">
        <v>41400</v>
      </c>
      <c r="C134" s="10">
        <v>41400</v>
      </c>
      <c r="D134" s="10">
        <f>C134-B134</f>
        <v>0</v>
      </c>
      <c r="E134" s="11">
        <f>D134/B134</f>
        <v>0</v>
      </c>
      <c r="F134" s="12" t="s">
        <v>177</v>
      </c>
    </row>
    <row r="135" spans="1:7" ht="24.75" hidden="1" customHeight="1" x14ac:dyDescent="0.25">
      <c r="A135" s="9"/>
      <c r="B135" s="10"/>
      <c r="C135" s="10"/>
      <c r="D135" s="10"/>
      <c r="E135" s="27"/>
      <c r="F135" s="12"/>
    </row>
    <row r="136" spans="1:7" ht="24.95" customHeight="1" x14ac:dyDescent="0.25">
      <c r="A136" s="9" t="s">
        <v>176</v>
      </c>
      <c r="B136" s="10">
        <v>43100</v>
      </c>
      <c r="C136" s="10">
        <v>46600</v>
      </c>
      <c r="D136" s="10">
        <f t="shared" ref="D136:D142" si="6">C136-B136</f>
        <v>3500</v>
      </c>
      <c r="E136" s="27">
        <f t="shared" ref="E136:E142" si="7">D136/B136</f>
        <v>8.1206496519721574E-2</v>
      </c>
      <c r="F136" s="12" t="s">
        <v>178</v>
      </c>
    </row>
    <row r="137" spans="1:7" ht="24.95" customHeight="1" x14ac:dyDescent="0.25">
      <c r="A137" s="9" t="s">
        <v>179</v>
      </c>
      <c r="B137" s="10">
        <v>40300</v>
      </c>
      <c r="C137" s="10">
        <v>43465</v>
      </c>
      <c r="D137" s="10">
        <f t="shared" si="6"/>
        <v>3165</v>
      </c>
      <c r="E137" s="11">
        <f t="shared" si="7"/>
        <v>7.8535980148883369E-2</v>
      </c>
      <c r="F137" s="12" t="s">
        <v>180</v>
      </c>
    </row>
    <row r="138" spans="1:7" ht="24.95" customHeight="1" x14ac:dyDescent="0.25">
      <c r="A138" s="9" t="s">
        <v>181</v>
      </c>
      <c r="B138" s="10">
        <v>43500</v>
      </c>
      <c r="C138" s="10">
        <v>45000</v>
      </c>
      <c r="D138" s="10">
        <f t="shared" si="6"/>
        <v>1500</v>
      </c>
      <c r="E138" s="11">
        <f t="shared" si="7"/>
        <v>3.4482758620689655E-2</v>
      </c>
      <c r="F138" s="12" t="s">
        <v>182</v>
      </c>
    </row>
    <row r="139" spans="1:7" ht="24.95" customHeight="1" x14ac:dyDescent="0.25">
      <c r="A139" s="9" t="s">
        <v>183</v>
      </c>
      <c r="B139" s="10">
        <v>42404</v>
      </c>
      <c r="C139" s="10">
        <v>45320</v>
      </c>
      <c r="D139" s="10">
        <f t="shared" si="6"/>
        <v>2916</v>
      </c>
      <c r="E139" s="11">
        <f t="shared" si="7"/>
        <v>6.876709744363739E-2</v>
      </c>
      <c r="F139" s="41" t="s">
        <v>184</v>
      </c>
    </row>
    <row r="140" spans="1:7" ht="24.95" customHeight="1" x14ac:dyDescent="0.25">
      <c r="A140" s="9" t="s">
        <v>185</v>
      </c>
      <c r="B140" s="10">
        <v>47018</v>
      </c>
      <c r="C140" s="10">
        <v>47018</v>
      </c>
      <c r="D140" s="10">
        <f t="shared" si="6"/>
        <v>0</v>
      </c>
      <c r="E140" s="11">
        <f t="shared" si="7"/>
        <v>0</v>
      </c>
      <c r="F140" s="12" t="s">
        <v>186</v>
      </c>
    </row>
    <row r="141" spans="1:7" ht="24.95" customHeight="1" x14ac:dyDescent="0.25">
      <c r="A141" s="9" t="s">
        <v>185</v>
      </c>
      <c r="B141" s="10">
        <v>42027</v>
      </c>
      <c r="C141" s="10">
        <v>46275</v>
      </c>
      <c r="D141" s="10">
        <f t="shared" si="6"/>
        <v>4248</v>
      </c>
      <c r="E141" s="11">
        <f t="shared" si="7"/>
        <v>0.10107787850667428</v>
      </c>
      <c r="F141" s="12" t="s">
        <v>187</v>
      </c>
    </row>
    <row r="142" spans="1:7" ht="24.95" customHeight="1" x14ac:dyDescent="0.25">
      <c r="A142" s="9" t="s">
        <v>188</v>
      </c>
      <c r="B142" s="10">
        <v>49464</v>
      </c>
      <c r="C142" s="10">
        <v>49464</v>
      </c>
      <c r="D142" s="10">
        <f t="shared" si="6"/>
        <v>0</v>
      </c>
      <c r="E142" s="11">
        <f t="shared" si="7"/>
        <v>0</v>
      </c>
      <c r="F142" s="12" t="s">
        <v>189</v>
      </c>
    </row>
    <row r="143" spans="1:7" ht="30" customHeight="1" x14ac:dyDescent="0.25">
      <c r="A143" s="13" t="s">
        <v>190</v>
      </c>
      <c r="B143" s="22"/>
      <c r="C143" s="22"/>
      <c r="D143" s="22"/>
      <c r="E143" s="23"/>
      <c r="F143" s="24"/>
    </row>
    <row r="144" spans="1:7" ht="24.95" customHeight="1" x14ac:dyDescent="0.25">
      <c r="A144" s="9" t="s">
        <v>191</v>
      </c>
      <c r="B144" s="10">
        <v>43900</v>
      </c>
      <c r="C144" s="10">
        <v>45900</v>
      </c>
      <c r="D144" s="10">
        <f>C144-B144</f>
        <v>2000</v>
      </c>
      <c r="E144" s="11">
        <f>D144/B144</f>
        <v>4.5558086560364468E-2</v>
      </c>
      <c r="F144" s="12" t="s">
        <v>192</v>
      </c>
    </row>
    <row r="145" spans="1:7" ht="24.95" customHeight="1" x14ac:dyDescent="0.25">
      <c r="A145" s="9" t="s">
        <v>193</v>
      </c>
      <c r="B145" s="10">
        <v>48250</v>
      </c>
      <c r="C145" s="10">
        <v>48250</v>
      </c>
      <c r="D145" s="10">
        <f>C145-B145</f>
        <v>0</v>
      </c>
      <c r="E145" s="11">
        <f>D145/B145</f>
        <v>0</v>
      </c>
      <c r="F145" s="12" t="s">
        <v>194</v>
      </c>
    </row>
    <row r="146" spans="1:7" ht="30" customHeight="1" x14ac:dyDescent="0.25">
      <c r="A146" s="13" t="s">
        <v>195</v>
      </c>
      <c r="B146" s="22"/>
      <c r="C146" s="22"/>
      <c r="D146" s="22"/>
      <c r="E146" s="23"/>
      <c r="F146" s="24"/>
    </row>
    <row r="147" spans="1:7" ht="24.95" customHeight="1" x14ac:dyDescent="0.35">
      <c r="A147" s="9" t="s">
        <v>196</v>
      </c>
      <c r="B147" s="10">
        <v>44782</v>
      </c>
      <c r="C147" s="10">
        <v>47343</v>
      </c>
      <c r="D147" s="10">
        <f>C147-B147</f>
        <v>2561</v>
      </c>
      <c r="E147" s="11">
        <f>D147/B147</f>
        <v>5.7188155955517843E-2</v>
      </c>
      <c r="F147" s="12" t="s">
        <v>197</v>
      </c>
      <c r="G147" s="35"/>
    </row>
    <row r="148" spans="1:7" ht="24.95" customHeight="1" x14ac:dyDescent="0.35">
      <c r="A148" s="9" t="s">
        <v>196</v>
      </c>
      <c r="B148" s="10">
        <v>35941</v>
      </c>
      <c r="C148" s="10">
        <v>38071</v>
      </c>
      <c r="D148" s="10">
        <f>C148-B148</f>
        <v>2130</v>
      </c>
      <c r="E148" s="11">
        <f>D148/B148</f>
        <v>5.9263793439247654E-2</v>
      </c>
      <c r="F148" s="12" t="s">
        <v>198</v>
      </c>
      <c r="G148" s="35"/>
    </row>
    <row r="149" spans="1:7" ht="24.95" customHeight="1" x14ac:dyDescent="0.35">
      <c r="A149" s="9" t="s">
        <v>199</v>
      </c>
      <c r="B149" s="10">
        <v>41515</v>
      </c>
      <c r="C149" s="10">
        <v>44765</v>
      </c>
      <c r="D149" s="10">
        <f>C149-B149</f>
        <v>3250</v>
      </c>
      <c r="E149" s="11">
        <f>D149/B149</f>
        <v>7.8284957244369499E-2</v>
      </c>
      <c r="F149" s="12" t="s">
        <v>200</v>
      </c>
      <c r="G149" s="35"/>
    </row>
    <row r="150" spans="1:7" ht="24.95" customHeight="1" x14ac:dyDescent="0.35">
      <c r="A150" s="9" t="s">
        <v>201</v>
      </c>
      <c r="B150" s="10">
        <v>37716</v>
      </c>
      <c r="C150" s="10">
        <v>40567</v>
      </c>
      <c r="D150" s="10">
        <f>C150-B150</f>
        <v>2851</v>
      </c>
      <c r="E150" s="11">
        <f>D150/B150</f>
        <v>7.5591261003287724E-2</v>
      </c>
      <c r="F150" s="12" t="s">
        <v>202</v>
      </c>
      <c r="G150" s="35"/>
    </row>
    <row r="151" spans="1:7" ht="24.95" customHeight="1" x14ac:dyDescent="0.35">
      <c r="A151" s="9" t="s">
        <v>203</v>
      </c>
      <c r="B151" s="10">
        <v>42000</v>
      </c>
      <c r="C151" s="10">
        <v>44600</v>
      </c>
      <c r="D151" s="10">
        <f>C151-B151</f>
        <v>2600</v>
      </c>
      <c r="E151" s="11">
        <f>D151/B151</f>
        <v>6.1904761904761907E-2</v>
      </c>
      <c r="F151" s="12" t="s">
        <v>204</v>
      </c>
      <c r="G151" s="35"/>
    </row>
    <row r="152" spans="1:7" ht="30" customHeight="1" x14ac:dyDescent="0.25">
      <c r="A152" s="13" t="s">
        <v>205</v>
      </c>
      <c r="B152" s="22"/>
      <c r="C152" s="22"/>
      <c r="D152" s="22"/>
      <c r="E152" s="23"/>
      <c r="F152" s="24"/>
    </row>
    <row r="153" spans="1:7" ht="24.95" customHeight="1" x14ac:dyDescent="0.25">
      <c r="A153" s="9" t="s">
        <v>206</v>
      </c>
      <c r="B153" s="42">
        <v>41220</v>
      </c>
      <c r="C153" s="42">
        <v>44470</v>
      </c>
      <c r="D153" s="10">
        <f t="shared" ref="D153:D175" si="8">C153-B153</f>
        <v>3250</v>
      </c>
      <c r="E153" s="11">
        <f t="shared" ref="E153:E175" si="9">D153/B153</f>
        <v>7.8845220766618151E-2</v>
      </c>
      <c r="F153" s="12" t="s">
        <v>207</v>
      </c>
    </row>
    <row r="154" spans="1:7" ht="24.95" customHeight="1" x14ac:dyDescent="0.25">
      <c r="A154" s="9" t="s">
        <v>208</v>
      </c>
      <c r="B154" s="42">
        <v>41900</v>
      </c>
      <c r="C154" s="42">
        <v>44500</v>
      </c>
      <c r="D154" s="10">
        <f t="shared" si="8"/>
        <v>2600</v>
      </c>
      <c r="E154" s="11">
        <f t="shared" si="9"/>
        <v>6.205250596658711E-2</v>
      </c>
      <c r="F154" s="12" t="s">
        <v>209</v>
      </c>
    </row>
    <row r="155" spans="1:7" ht="24.95" customHeight="1" x14ac:dyDescent="0.25">
      <c r="A155" s="9" t="s">
        <v>208</v>
      </c>
      <c r="B155" s="42">
        <v>49921</v>
      </c>
      <c r="C155" s="42">
        <v>49921</v>
      </c>
      <c r="D155" s="10">
        <f t="shared" si="8"/>
        <v>0</v>
      </c>
      <c r="E155" s="11">
        <f t="shared" si="9"/>
        <v>0</v>
      </c>
      <c r="F155" s="12" t="s">
        <v>210</v>
      </c>
    </row>
    <row r="156" spans="1:7" ht="24.95" customHeight="1" x14ac:dyDescent="0.25">
      <c r="A156" s="9" t="s">
        <v>211</v>
      </c>
      <c r="B156" s="42">
        <v>41825</v>
      </c>
      <c r="C156" s="42">
        <v>43255</v>
      </c>
      <c r="D156" s="10">
        <f t="shared" si="8"/>
        <v>1430</v>
      </c>
      <c r="E156" s="11">
        <f t="shared" si="9"/>
        <v>3.4190077704722058E-2</v>
      </c>
      <c r="F156" s="12" t="s">
        <v>212</v>
      </c>
    </row>
    <row r="157" spans="1:7" ht="24.95" customHeight="1" x14ac:dyDescent="0.25">
      <c r="A157" s="37" t="s">
        <v>213</v>
      </c>
      <c r="B157" s="42">
        <v>43392</v>
      </c>
      <c r="C157" s="42">
        <v>48108</v>
      </c>
      <c r="D157" s="10">
        <f t="shared" si="8"/>
        <v>4716</v>
      </c>
      <c r="E157" s="11">
        <f t="shared" si="9"/>
        <v>0.10868362831858407</v>
      </c>
      <c r="F157" s="12" t="s">
        <v>214</v>
      </c>
    </row>
    <row r="158" spans="1:7" ht="24.95" customHeight="1" x14ac:dyDescent="0.25">
      <c r="A158" s="37" t="s">
        <v>215</v>
      </c>
      <c r="B158" s="42">
        <v>42350</v>
      </c>
      <c r="C158" s="42">
        <v>45600</v>
      </c>
      <c r="D158" s="10">
        <f t="shared" si="8"/>
        <v>3250</v>
      </c>
      <c r="E158" s="11">
        <f t="shared" si="9"/>
        <v>7.6741440377804018E-2</v>
      </c>
      <c r="F158" s="12" t="s">
        <v>216</v>
      </c>
    </row>
    <row r="159" spans="1:7" ht="24.95" customHeight="1" x14ac:dyDescent="0.25">
      <c r="A159" s="37" t="s">
        <v>215</v>
      </c>
      <c r="B159" s="42">
        <v>48750</v>
      </c>
      <c r="C159" s="42">
        <v>48750</v>
      </c>
      <c r="D159" s="10">
        <f t="shared" si="8"/>
        <v>0</v>
      </c>
      <c r="E159" s="11">
        <f t="shared" si="9"/>
        <v>0</v>
      </c>
      <c r="F159" s="12" t="s">
        <v>217</v>
      </c>
    </row>
    <row r="160" spans="1:7" ht="24.95" customHeight="1" x14ac:dyDescent="0.25">
      <c r="A160" s="9" t="s">
        <v>218</v>
      </c>
      <c r="B160" s="42">
        <v>40417</v>
      </c>
      <c r="C160" s="42">
        <v>40417</v>
      </c>
      <c r="D160" s="10">
        <f t="shared" si="8"/>
        <v>0</v>
      </c>
      <c r="E160" s="11">
        <f t="shared" si="9"/>
        <v>0</v>
      </c>
      <c r="F160" s="12" t="s">
        <v>219</v>
      </c>
    </row>
    <row r="161" spans="1:6" ht="24.95" customHeight="1" x14ac:dyDescent="0.25">
      <c r="A161" s="9" t="s">
        <v>220</v>
      </c>
      <c r="B161" s="42">
        <v>41140</v>
      </c>
      <c r="C161" s="42">
        <v>44390</v>
      </c>
      <c r="D161" s="10">
        <f t="shared" si="8"/>
        <v>3250</v>
      </c>
      <c r="E161" s="11">
        <f t="shared" si="9"/>
        <v>7.8998541565386479E-2</v>
      </c>
      <c r="F161" s="12" t="s">
        <v>221</v>
      </c>
    </row>
    <row r="162" spans="1:6" ht="24.95" customHeight="1" x14ac:dyDescent="0.25">
      <c r="A162" s="9" t="s">
        <v>220</v>
      </c>
      <c r="B162" s="42">
        <v>47420</v>
      </c>
      <c r="C162" s="42">
        <v>47420</v>
      </c>
      <c r="D162" s="10">
        <f t="shared" si="8"/>
        <v>0</v>
      </c>
      <c r="E162" s="11">
        <f t="shared" si="9"/>
        <v>0</v>
      </c>
      <c r="F162" s="12" t="s">
        <v>222</v>
      </c>
    </row>
    <row r="163" spans="1:6" ht="24.95" customHeight="1" x14ac:dyDescent="0.25">
      <c r="A163" s="9" t="s">
        <v>223</v>
      </c>
      <c r="B163" s="42">
        <v>42162</v>
      </c>
      <c r="C163" s="42">
        <v>47211</v>
      </c>
      <c r="D163" s="10">
        <f t="shared" si="8"/>
        <v>5049</v>
      </c>
      <c r="E163" s="11">
        <f t="shared" si="9"/>
        <v>0.11975238366301409</v>
      </c>
      <c r="F163" s="12" t="s">
        <v>224</v>
      </c>
    </row>
    <row r="164" spans="1:6" ht="24.95" customHeight="1" x14ac:dyDescent="0.25">
      <c r="A164" s="37" t="s">
        <v>225</v>
      </c>
      <c r="B164" s="43">
        <v>44434</v>
      </c>
      <c r="C164" s="43">
        <v>47998</v>
      </c>
      <c r="D164" s="10">
        <f t="shared" si="8"/>
        <v>3564</v>
      </c>
      <c r="E164" s="11">
        <f t="shared" si="9"/>
        <v>8.0208849079533684E-2</v>
      </c>
      <c r="F164" s="12" t="s">
        <v>226</v>
      </c>
    </row>
    <row r="165" spans="1:6" ht="24.95" customHeight="1" x14ac:dyDescent="0.25">
      <c r="A165" s="37" t="s">
        <v>227</v>
      </c>
      <c r="B165" s="43">
        <v>41718</v>
      </c>
      <c r="C165" s="43">
        <v>45700</v>
      </c>
      <c r="D165" s="10">
        <f t="shared" si="8"/>
        <v>3982</v>
      </c>
      <c r="E165" s="11">
        <f t="shared" si="9"/>
        <v>9.5450405100915667E-2</v>
      </c>
      <c r="F165" s="12" t="s">
        <v>228</v>
      </c>
    </row>
    <row r="166" spans="1:6" ht="24.95" customHeight="1" x14ac:dyDescent="0.25">
      <c r="A166" s="37" t="s">
        <v>229</v>
      </c>
      <c r="B166" s="43">
        <v>43000</v>
      </c>
      <c r="C166" s="43">
        <v>47000</v>
      </c>
      <c r="D166" s="10">
        <f t="shared" si="8"/>
        <v>4000</v>
      </c>
      <c r="E166" s="11">
        <f t="shared" si="9"/>
        <v>9.3023255813953487E-2</v>
      </c>
      <c r="F166" s="12" t="s">
        <v>230</v>
      </c>
    </row>
    <row r="167" spans="1:6" ht="24.95" customHeight="1" x14ac:dyDescent="0.25">
      <c r="A167" s="9" t="s">
        <v>231</v>
      </c>
      <c r="B167" s="43">
        <v>50207</v>
      </c>
      <c r="C167" s="43">
        <v>50207</v>
      </c>
      <c r="D167" s="10">
        <f t="shared" si="8"/>
        <v>0</v>
      </c>
      <c r="E167" s="11">
        <f t="shared" si="9"/>
        <v>0</v>
      </c>
      <c r="F167" s="12" t="s">
        <v>232</v>
      </c>
    </row>
    <row r="168" spans="1:6" ht="24.95" customHeight="1" x14ac:dyDescent="0.25">
      <c r="A168" s="9" t="s">
        <v>233</v>
      </c>
      <c r="B168" s="43">
        <v>42300</v>
      </c>
      <c r="C168" s="43">
        <v>47500</v>
      </c>
      <c r="D168" s="10">
        <f t="shared" si="8"/>
        <v>5200</v>
      </c>
      <c r="E168" s="11">
        <f t="shared" si="9"/>
        <v>0.12293144208037825</v>
      </c>
      <c r="F168" s="12" t="s">
        <v>234</v>
      </c>
    </row>
    <row r="169" spans="1:6" ht="24.95" customHeight="1" x14ac:dyDescent="0.25">
      <c r="A169" s="9" t="s">
        <v>235</v>
      </c>
      <c r="B169" s="43">
        <v>46677</v>
      </c>
      <c r="C169" s="43">
        <v>46677</v>
      </c>
      <c r="D169" s="10">
        <f t="shared" si="8"/>
        <v>0</v>
      </c>
      <c r="E169" s="11">
        <f t="shared" si="9"/>
        <v>0</v>
      </c>
      <c r="F169" s="12" t="s">
        <v>236</v>
      </c>
    </row>
    <row r="170" spans="1:6" ht="24.95" customHeight="1" x14ac:dyDescent="0.25">
      <c r="A170" s="9" t="s">
        <v>235</v>
      </c>
      <c r="B170" s="43">
        <v>42000</v>
      </c>
      <c r="C170" s="43">
        <v>42000</v>
      </c>
      <c r="D170" s="10">
        <f t="shared" si="8"/>
        <v>0</v>
      </c>
      <c r="E170" s="11">
        <f t="shared" si="9"/>
        <v>0</v>
      </c>
      <c r="F170" s="12" t="s">
        <v>237</v>
      </c>
    </row>
    <row r="171" spans="1:6" ht="24.95" customHeight="1" x14ac:dyDescent="0.25">
      <c r="A171" s="9" t="s">
        <v>238</v>
      </c>
      <c r="B171" s="43">
        <v>43167</v>
      </c>
      <c r="C171" s="43">
        <v>45833</v>
      </c>
      <c r="D171" s="10">
        <f t="shared" si="8"/>
        <v>2666</v>
      </c>
      <c r="E171" s="11">
        <f t="shared" si="9"/>
        <v>6.1760140848333214E-2</v>
      </c>
      <c r="F171" s="12" t="s">
        <v>239</v>
      </c>
    </row>
    <row r="172" spans="1:6" ht="24.95" customHeight="1" x14ac:dyDescent="0.25">
      <c r="A172" s="9" t="s">
        <v>238</v>
      </c>
      <c r="B172" s="43">
        <v>46967</v>
      </c>
      <c r="C172" s="43">
        <v>48538</v>
      </c>
      <c r="D172" s="10">
        <f t="shared" si="8"/>
        <v>1571</v>
      </c>
      <c r="E172" s="11">
        <f t="shared" si="9"/>
        <v>3.3449017395192369E-2</v>
      </c>
      <c r="F172" s="12" t="s">
        <v>240</v>
      </c>
    </row>
    <row r="173" spans="1:6" ht="24.95" customHeight="1" x14ac:dyDescent="0.25">
      <c r="A173" s="9" t="s">
        <v>241</v>
      </c>
      <c r="B173" s="43">
        <v>40597</v>
      </c>
      <c r="C173" s="43">
        <v>43097</v>
      </c>
      <c r="D173" s="10">
        <f t="shared" si="8"/>
        <v>2500</v>
      </c>
      <c r="E173" s="11">
        <f t="shared" si="9"/>
        <v>6.1580904992979774E-2</v>
      </c>
      <c r="F173" s="12" t="s">
        <v>242</v>
      </c>
    </row>
    <row r="174" spans="1:6" ht="24.95" customHeight="1" x14ac:dyDescent="0.25">
      <c r="A174" s="9" t="s">
        <v>243</v>
      </c>
      <c r="B174" s="43">
        <v>39960</v>
      </c>
      <c r="C174" s="43">
        <v>43421</v>
      </c>
      <c r="D174" s="10">
        <f t="shared" si="8"/>
        <v>3461</v>
      </c>
      <c r="E174" s="11">
        <f t="shared" si="9"/>
        <v>8.6611611611611614E-2</v>
      </c>
      <c r="F174" s="12" t="s">
        <v>244</v>
      </c>
    </row>
    <row r="175" spans="1:6" ht="24.95" customHeight="1" x14ac:dyDescent="0.25">
      <c r="A175" s="37" t="s">
        <v>245</v>
      </c>
      <c r="B175" s="43">
        <v>48579</v>
      </c>
      <c r="C175" s="43">
        <v>48579</v>
      </c>
      <c r="D175" s="10">
        <f t="shared" si="8"/>
        <v>0</v>
      </c>
      <c r="E175" s="11">
        <f t="shared" si="9"/>
        <v>0</v>
      </c>
      <c r="F175" s="12" t="s">
        <v>246</v>
      </c>
    </row>
    <row r="176" spans="1:6" ht="30" customHeight="1" x14ac:dyDescent="0.25">
      <c r="A176" s="13" t="s">
        <v>247</v>
      </c>
      <c r="B176" s="22"/>
      <c r="C176" s="22"/>
      <c r="D176" s="22"/>
      <c r="E176" s="23"/>
      <c r="F176" s="24"/>
    </row>
    <row r="177" spans="1:7" ht="24.95" customHeight="1" x14ac:dyDescent="0.25">
      <c r="A177" s="37" t="s">
        <v>248</v>
      </c>
      <c r="B177" s="10" t="s">
        <v>369</v>
      </c>
      <c r="C177" s="10" t="s">
        <v>369</v>
      </c>
      <c r="D177" s="10" t="s">
        <v>369</v>
      </c>
      <c r="E177" s="11" t="s">
        <v>369</v>
      </c>
      <c r="F177" s="12" t="s">
        <v>249</v>
      </c>
    </row>
    <row r="178" spans="1:7" ht="24.95" customHeight="1" x14ac:dyDescent="0.25">
      <c r="A178" s="37" t="s">
        <v>248</v>
      </c>
      <c r="B178" s="10">
        <v>64382</v>
      </c>
      <c r="C178" s="10">
        <v>64382</v>
      </c>
      <c r="D178" s="10">
        <f>C178-B178</f>
        <v>0</v>
      </c>
      <c r="E178" s="11">
        <f>D178/B178</f>
        <v>0</v>
      </c>
      <c r="F178" s="12" t="s">
        <v>137</v>
      </c>
    </row>
    <row r="179" spans="1:7" ht="24.95" customHeight="1" x14ac:dyDescent="0.3">
      <c r="A179" s="9" t="s">
        <v>250</v>
      </c>
      <c r="B179" s="10" t="s">
        <v>369</v>
      </c>
      <c r="C179" s="10" t="s">
        <v>369</v>
      </c>
      <c r="D179" s="10" t="s">
        <v>369</v>
      </c>
      <c r="E179" s="10" t="s">
        <v>369</v>
      </c>
      <c r="F179" s="12" t="s">
        <v>251</v>
      </c>
      <c r="G179" s="44"/>
    </row>
    <row r="180" spans="1:7" ht="24.95" customHeight="1" x14ac:dyDescent="0.25">
      <c r="A180" s="9" t="s">
        <v>252</v>
      </c>
      <c r="B180" s="10" t="s">
        <v>369</v>
      </c>
      <c r="C180" s="10" t="s">
        <v>369</v>
      </c>
      <c r="D180" s="10" t="s">
        <v>369</v>
      </c>
      <c r="E180" s="10" t="s">
        <v>369</v>
      </c>
      <c r="F180" s="12" t="s">
        <v>249</v>
      </c>
    </row>
    <row r="181" spans="1:7" ht="24.95" customHeight="1" x14ac:dyDescent="0.25">
      <c r="A181" s="9" t="s">
        <v>253</v>
      </c>
      <c r="B181" s="10" t="s">
        <v>369</v>
      </c>
      <c r="C181" s="10" t="s">
        <v>369</v>
      </c>
      <c r="D181" s="10" t="s">
        <v>369</v>
      </c>
      <c r="E181" s="10" t="s">
        <v>369</v>
      </c>
      <c r="F181" s="12" t="s">
        <v>249</v>
      </c>
    </row>
    <row r="182" spans="1:7" ht="24.95" customHeight="1" x14ac:dyDescent="0.25">
      <c r="A182" s="9" t="s">
        <v>254</v>
      </c>
      <c r="B182" s="10" t="s">
        <v>369</v>
      </c>
      <c r="C182" s="10" t="s">
        <v>369</v>
      </c>
      <c r="D182" s="10" t="s">
        <v>369</v>
      </c>
      <c r="E182" s="10" t="s">
        <v>369</v>
      </c>
      <c r="F182" s="12" t="s">
        <v>249</v>
      </c>
    </row>
    <row r="183" spans="1:7" ht="24.95" customHeight="1" x14ac:dyDescent="0.25">
      <c r="A183" s="9" t="s">
        <v>255</v>
      </c>
      <c r="B183" s="10" t="s">
        <v>369</v>
      </c>
      <c r="C183" s="10" t="s">
        <v>369</v>
      </c>
      <c r="D183" s="10" t="s">
        <v>369</v>
      </c>
      <c r="E183" s="10" t="s">
        <v>369</v>
      </c>
      <c r="F183" s="12" t="s">
        <v>249</v>
      </c>
    </row>
    <row r="184" spans="1:7" ht="24.95" customHeight="1" x14ac:dyDescent="0.25">
      <c r="A184" s="9" t="s">
        <v>256</v>
      </c>
      <c r="B184" s="10" t="s">
        <v>369</v>
      </c>
      <c r="C184" s="10" t="s">
        <v>369</v>
      </c>
      <c r="D184" s="10" t="s">
        <v>369</v>
      </c>
      <c r="E184" s="10" t="s">
        <v>369</v>
      </c>
      <c r="F184" s="12" t="s">
        <v>249</v>
      </c>
    </row>
    <row r="185" spans="1:7" ht="24.95" customHeight="1" x14ac:dyDescent="0.25">
      <c r="A185" s="9" t="s">
        <v>257</v>
      </c>
      <c r="B185" s="10" t="s">
        <v>369</v>
      </c>
      <c r="C185" s="10" t="s">
        <v>369</v>
      </c>
      <c r="D185" s="10" t="s">
        <v>369</v>
      </c>
      <c r="E185" s="10" t="s">
        <v>369</v>
      </c>
      <c r="F185" s="12" t="s">
        <v>249</v>
      </c>
    </row>
    <row r="186" spans="1:7" ht="24.95" customHeight="1" x14ac:dyDescent="0.25">
      <c r="A186" s="9" t="s">
        <v>258</v>
      </c>
      <c r="B186" s="10" t="s">
        <v>369</v>
      </c>
      <c r="C186" s="10" t="s">
        <v>369</v>
      </c>
      <c r="D186" s="10" t="s">
        <v>369</v>
      </c>
      <c r="E186" s="10" t="s">
        <v>369</v>
      </c>
      <c r="F186" s="12" t="s">
        <v>249</v>
      </c>
    </row>
    <row r="187" spans="1:7" ht="24.95" customHeight="1" x14ac:dyDescent="0.3">
      <c r="A187" s="9" t="s">
        <v>259</v>
      </c>
      <c r="B187" s="10" t="s">
        <v>369</v>
      </c>
      <c r="C187" s="10" t="s">
        <v>369</v>
      </c>
      <c r="D187" s="10" t="s">
        <v>369</v>
      </c>
      <c r="E187" s="10" t="s">
        <v>369</v>
      </c>
      <c r="F187" s="12" t="s">
        <v>260</v>
      </c>
      <c r="G187" s="44"/>
    </row>
    <row r="188" spans="1:7" ht="24.95" customHeight="1" x14ac:dyDescent="0.25">
      <c r="A188" s="9" t="s">
        <v>252</v>
      </c>
      <c r="B188" s="10" t="s">
        <v>369</v>
      </c>
      <c r="C188" s="10" t="s">
        <v>369</v>
      </c>
      <c r="D188" s="10" t="s">
        <v>369</v>
      </c>
      <c r="E188" s="10" t="s">
        <v>369</v>
      </c>
      <c r="F188" s="12" t="s">
        <v>251</v>
      </c>
    </row>
    <row r="189" spans="1:7" ht="24.95" customHeight="1" x14ac:dyDescent="0.25">
      <c r="A189" s="9" t="s">
        <v>253</v>
      </c>
      <c r="B189" s="10" t="s">
        <v>369</v>
      </c>
      <c r="C189" s="10" t="s">
        <v>369</v>
      </c>
      <c r="D189" s="10" t="s">
        <v>369</v>
      </c>
      <c r="E189" s="10" t="s">
        <v>369</v>
      </c>
      <c r="F189" s="12" t="s">
        <v>251</v>
      </c>
    </row>
    <row r="190" spans="1:7" ht="24.95" customHeight="1" x14ac:dyDescent="0.25">
      <c r="A190" s="9" t="s">
        <v>254</v>
      </c>
      <c r="B190" s="10" t="s">
        <v>369</v>
      </c>
      <c r="C190" s="10" t="s">
        <v>369</v>
      </c>
      <c r="D190" s="10" t="s">
        <v>369</v>
      </c>
      <c r="E190" s="10" t="s">
        <v>369</v>
      </c>
      <c r="F190" s="12" t="s">
        <v>251</v>
      </c>
    </row>
    <row r="191" spans="1:7" ht="24.95" customHeight="1" x14ac:dyDescent="0.25">
      <c r="A191" s="9" t="s">
        <v>255</v>
      </c>
      <c r="B191" s="10" t="s">
        <v>369</v>
      </c>
      <c r="C191" s="10" t="s">
        <v>369</v>
      </c>
      <c r="D191" s="10" t="s">
        <v>369</v>
      </c>
      <c r="E191" s="10" t="s">
        <v>369</v>
      </c>
      <c r="F191" s="12" t="s">
        <v>251</v>
      </c>
    </row>
    <row r="192" spans="1:7" ht="24.95" customHeight="1" x14ac:dyDescent="0.25">
      <c r="A192" s="9" t="s">
        <v>256</v>
      </c>
      <c r="B192" s="10" t="s">
        <v>369</v>
      </c>
      <c r="C192" s="10" t="s">
        <v>369</v>
      </c>
      <c r="D192" s="10" t="s">
        <v>369</v>
      </c>
      <c r="E192" s="10" t="s">
        <v>369</v>
      </c>
      <c r="F192" s="12" t="s">
        <v>251</v>
      </c>
    </row>
    <row r="193" spans="1:7" ht="24.95" customHeight="1" x14ac:dyDescent="0.25">
      <c r="A193" s="9" t="s">
        <v>257</v>
      </c>
      <c r="B193" s="10" t="s">
        <v>369</v>
      </c>
      <c r="C193" s="10" t="s">
        <v>369</v>
      </c>
      <c r="D193" s="10" t="s">
        <v>369</v>
      </c>
      <c r="E193" s="10" t="s">
        <v>369</v>
      </c>
      <c r="F193" s="12" t="s">
        <v>251</v>
      </c>
    </row>
    <row r="194" spans="1:7" ht="24.95" customHeight="1" x14ac:dyDescent="0.25">
      <c r="A194" s="9" t="s">
        <v>258</v>
      </c>
      <c r="B194" s="10" t="s">
        <v>369</v>
      </c>
      <c r="C194" s="10" t="s">
        <v>369</v>
      </c>
      <c r="D194" s="10" t="s">
        <v>369</v>
      </c>
      <c r="E194" s="10" t="s">
        <v>369</v>
      </c>
      <c r="F194" s="12" t="s">
        <v>251</v>
      </c>
    </row>
    <row r="195" spans="1:7" ht="30" customHeight="1" x14ac:dyDescent="0.25">
      <c r="A195" s="13" t="s">
        <v>261</v>
      </c>
      <c r="B195" s="22"/>
      <c r="C195" s="22"/>
      <c r="D195" s="22"/>
      <c r="E195" s="23"/>
      <c r="F195" s="24"/>
    </row>
    <row r="196" spans="1:7" ht="24.95" customHeight="1" x14ac:dyDescent="0.25">
      <c r="A196" s="9" t="s">
        <v>262</v>
      </c>
      <c r="B196" s="10">
        <v>37826</v>
      </c>
      <c r="C196" s="10">
        <v>37826</v>
      </c>
      <c r="D196" s="10">
        <f t="shared" ref="D196:D202" si="10">C196-B196</f>
        <v>0</v>
      </c>
      <c r="E196" s="11">
        <f t="shared" ref="E196:E202" si="11">D196/B196</f>
        <v>0</v>
      </c>
      <c r="F196" s="12" t="s">
        <v>263</v>
      </c>
    </row>
    <row r="197" spans="1:7" ht="24.95" customHeight="1" x14ac:dyDescent="0.25">
      <c r="A197" s="9" t="s">
        <v>262</v>
      </c>
      <c r="B197" s="10">
        <v>36694</v>
      </c>
      <c r="C197" s="10">
        <v>42944</v>
      </c>
      <c r="D197" s="10">
        <f t="shared" si="10"/>
        <v>6250</v>
      </c>
      <c r="E197" s="11">
        <f t="shared" si="11"/>
        <v>0.17032757399029813</v>
      </c>
      <c r="F197" s="12" t="s">
        <v>264</v>
      </c>
    </row>
    <row r="198" spans="1:7" ht="24.95" customHeight="1" x14ac:dyDescent="0.25">
      <c r="A198" s="9" t="s">
        <v>265</v>
      </c>
      <c r="B198" s="10">
        <v>40900</v>
      </c>
      <c r="C198" s="10">
        <v>47567</v>
      </c>
      <c r="D198" s="10">
        <f t="shared" si="10"/>
        <v>6667</v>
      </c>
      <c r="E198" s="11">
        <f t="shared" si="11"/>
        <v>0.16300733496332517</v>
      </c>
      <c r="F198" s="12" t="s">
        <v>266</v>
      </c>
    </row>
    <row r="199" spans="1:7" ht="24.95" customHeight="1" x14ac:dyDescent="0.3">
      <c r="A199" s="9" t="s">
        <v>265</v>
      </c>
      <c r="B199" s="10">
        <v>41788</v>
      </c>
      <c r="C199" s="10">
        <v>45038</v>
      </c>
      <c r="D199" s="10">
        <f t="shared" si="10"/>
        <v>3250</v>
      </c>
      <c r="E199" s="11">
        <f t="shared" si="11"/>
        <v>7.7773523499569258E-2</v>
      </c>
      <c r="F199" s="12" t="s">
        <v>264</v>
      </c>
      <c r="G199" s="45"/>
    </row>
    <row r="200" spans="1:7" ht="24.95" customHeight="1" x14ac:dyDescent="0.25">
      <c r="A200" s="9" t="s">
        <v>267</v>
      </c>
      <c r="B200" s="10">
        <v>40905</v>
      </c>
      <c r="C200" s="10">
        <v>44155</v>
      </c>
      <c r="D200" s="10">
        <f t="shared" si="10"/>
        <v>3250</v>
      </c>
      <c r="E200" s="11">
        <f t="shared" si="11"/>
        <v>7.9452389683412783E-2</v>
      </c>
      <c r="F200" s="12" t="s">
        <v>263</v>
      </c>
    </row>
    <row r="201" spans="1:7" ht="24.95" customHeight="1" x14ac:dyDescent="0.25">
      <c r="A201" s="9" t="s">
        <v>267</v>
      </c>
      <c r="B201" s="10">
        <v>42593</v>
      </c>
      <c r="C201" s="10">
        <v>45843</v>
      </c>
      <c r="D201" s="10">
        <f t="shared" si="10"/>
        <v>3250</v>
      </c>
      <c r="E201" s="11">
        <f t="shared" si="11"/>
        <v>7.630361796539338E-2</v>
      </c>
      <c r="F201" s="12" t="s">
        <v>264</v>
      </c>
    </row>
    <row r="202" spans="1:7" ht="24.95" customHeight="1" x14ac:dyDescent="0.25">
      <c r="A202" s="9" t="s">
        <v>268</v>
      </c>
      <c r="B202" s="10">
        <v>35288</v>
      </c>
      <c r="C202" s="10">
        <v>38298</v>
      </c>
      <c r="D202" s="10">
        <f t="shared" si="10"/>
        <v>3010</v>
      </c>
      <c r="E202" s="11">
        <f t="shared" si="11"/>
        <v>8.5298118340512361E-2</v>
      </c>
      <c r="F202" s="12" t="s">
        <v>264</v>
      </c>
    </row>
    <row r="203" spans="1:7" ht="24.95" customHeight="1" x14ac:dyDescent="0.25">
      <c r="A203" s="9" t="s">
        <v>268</v>
      </c>
      <c r="B203" s="10" t="s">
        <v>369</v>
      </c>
      <c r="C203" s="10" t="s">
        <v>369</v>
      </c>
      <c r="D203" s="10" t="s">
        <v>369</v>
      </c>
      <c r="E203" s="11" t="s">
        <v>369</v>
      </c>
      <c r="F203" s="12" t="s">
        <v>269</v>
      </c>
    </row>
    <row r="204" spans="1:7" ht="24.95" customHeight="1" x14ac:dyDescent="0.4">
      <c r="A204" s="9" t="s">
        <v>270</v>
      </c>
      <c r="B204" s="10" t="s">
        <v>369</v>
      </c>
      <c r="C204" s="10" t="s">
        <v>369</v>
      </c>
      <c r="D204" s="10" t="s">
        <v>369</v>
      </c>
      <c r="E204" s="11" t="s">
        <v>369</v>
      </c>
      <c r="F204" s="12" t="s">
        <v>269</v>
      </c>
      <c r="G204" s="38"/>
    </row>
    <row r="205" spans="1:7" ht="24.95" customHeight="1" x14ac:dyDescent="0.25">
      <c r="A205" s="9" t="s">
        <v>271</v>
      </c>
      <c r="B205" s="10">
        <v>47614</v>
      </c>
      <c r="C205" s="10">
        <v>47614</v>
      </c>
      <c r="D205" s="10">
        <f>C205-B205</f>
        <v>0</v>
      </c>
      <c r="E205" s="11">
        <f>D205/B205</f>
        <v>0</v>
      </c>
      <c r="F205" s="12" t="s">
        <v>263</v>
      </c>
    </row>
    <row r="206" spans="1:7" ht="24.95" customHeight="1" x14ac:dyDescent="0.25">
      <c r="A206" s="9" t="s">
        <v>272</v>
      </c>
      <c r="B206" s="10"/>
      <c r="C206" s="10"/>
      <c r="D206" s="10"/>
      <c r="E206" s="11"/>
      <c r="F206" s="12" t="s">
        <v>264</v>
      </c>
    </row>
    <row r="207" spans="1:7" ht="30" customHeight="1" x14ac:dyDescent="0.25">
      <c r="A207" s="13" t="s">
        <v>273</v>
      </c>
      <c r="B207" s="22"/>
      <c r="C207" s="22"/>
      <c r="D207" s="22"/>
      <c r="E207" s="23"/>
      <c r="F207" s="24"/>
    </row>
    <row r="208" spans="1:7" ht="24.95" customHeight="1" x14ac:dyDescent="0.3">
      <c r="A208" s="9" t="s">
        <v>274</v>
      </c>
      <c r="B208" s="10">
        <v>41420</v>
      </c>
      <c r="C208" s="10">
        <v>44670</v>
      </c>
      <c r="D208" s="10">
        <f>C208-B208</f>
        <v>3250</v>
      </c>
      <c r="E208" s="11">
        <f>D208/B208</f>
        <v>7.846450989859971E-2</v>
      </c>
      <c r="F208" s="12" t="s">
        <v>275</v>
      </c>
      <c r="G208" s="46"/>
    </row>
    <row r="209" spans="1:11" ht="24.95" customHeight="1" x14ac:dyDescent="0.3">
      <c r="A209" s="9" t="s">
        <v>276</v>
      </c>
      <c r="B209" s="10">
        <v>53404</v>
      </c>
      <c r="C209" s="10">
        <v>53404</v>
      </c>
      <c r="D209" s="10">
        <f>C209-B209</f>
        <v>0</v>
      </c>
      <c r="E209" s="11">
        <f>D209/B209</f>
        <v>0</v>
      </c>
      <c r="F209" s="12" t="s">
        <v>277</v>
      </c>
      <c r="G209" s="46"/>
    </row>
    <row r="210" spans="1:11" ht="24.95" customHeight="1" x14ac:dyDescent="0.3">
      <c r="A210" s="9" t="s">
        <v>278</v>
      </c>
      <c r="B210" s="10">
        <v>59400</v>
      </c>
      <c r="C210" s="10">
        <v>59400</v>
      </c>
      <c r="D210" s="10">
        <f>C210-B210</f>
        <v>0</v>
      </c>
      <c r="E210" s="11">
        <f>D210/B210</f>
        <v>0</v>
      </c>
      <c r="F210" s="12" t="s">
        <v>279</v>
      </c>
      <c r="G210" s="46"/>
      <c r="H210" s="47"/>
      <c r="I210" s="47"/>
      <c r="J210" s="47"/>
      <c r="K210" s="47"/>
    </row>
    <row r="211" spans="1:11" ht="24.95" customHeight="1" x14ac:dyDescent="0.3">
      <c r="A211" s="9" t="s">
        <v>280</v>
      </c>
      <c r="B211" s="10">
        <v>60500</v>
      </c>
      <c r="C211" s="10">
        <v>60500</v>
      </c>
      <c r="D211" s="10">
        <f>C211-B211</f>
        <v>0</v>
      </c>
      <c r="E211" s="11">
        <f>D211/B211</f>
        <v>0</v>
      </c>
      <c r="F211" s="12" t="s">
        <v>281</v>
      </c>
      <c r="G211" s="46"/>
    </row>
    <row r="212" spans="1:11" ht="24.95" customHeight="1" x14ac:dyDescent="0.3">
      <c r="A212" s="9" t="s">
        <v>282</v>
      </c>
      <c r="B212" s="10">
        <v>55800</v>
      </c>
      <c r="C212" s="10">
        <v>57400</v>
      </c>
      <c r="D212" s="10">
        <f>C212-B212</f>
        <v>1600</v>
      </c>
      <c r="E212" s="11">
        <f>D212/B212</f>
        <v>2.8673835125448029E-2</v>
      </c>
      <c r="F212" s="12" t="s">
        <v>283</v>
      </c>
      <c r="G212" s="46"/>
    </row>
    <row r="213" spans="1:11" ht="30" customHeight="1" x14ac:dyDescent="0.25">
      <c r="A213" s="13" t="s">
        <v>284</v>
      </c>
      <c r="B213" s="22"/>
      <c r="C213" s="22"/>
      <c r="D213" s="22"/>
      <c r="E213" s="23"/>
      <c r="F213" s="24"/>
    </row>
    <row r="214" spans="1:11" ht="24.95" customHeight="1" x14ac:dyDescent="0.25">
      <c r="A214" s="9" t="s">
        <v>285</v>
      </c>
      <c r="B214" s="10">
        <v>41900</v>
      </c>
      <c r="C214" s="10">
        <v>45150</v>
      </c>
      <c r="D214" s="10">
        <f t="shared" ref="D214:D222" si="12">C214-B214</f>
        <v>3250</v>
      </c>
      <c r="E214" s="11">
        <f t="shared" ref="E214:E222" si="13">D214/B214</f>
        <v>7.7565632458233891E-2</v>
      </c>
      <c r="F214" s="12" t="s">
        <v>286</v>
      </c>
    </row>
    <row r="215" spans="1:11" ht="24.95" customHeight="1" x14ac:dyDescent="0.25">
      <c r="A215" s="9" t="s">
        <v>287</v>
      </c>
      <c r="B215" s="10">
        <v>41492</v>
      </c>
      <c r="C215" s="10">
        <v>43992</v>
      </c>
      <c r="D215" s="10">
        <f t="shared" si="12"/>
        <v>2500</v>
      </c>
      <c r="E215" s="11">
        <f t="shared" si="13"/>
        <v>6.0252578810373082E-2</v>
      </c>
      <c r="F215" s="12" t="s">
        <v>242</v>
      </c>
    </row>
    <row r="216" spans="1:11" ht="24.95" customHeight="1" x14ac:dyDescent="0.25">
      <c r="A216" s="9" t="s">
        <v>288</v>
      </c>
      <c r="B216" s="10">
        <v>43059</v>
      </c>
      <c r="C216" s="10">
        <v>43059</v>
      </c>
      <c r="D216" s="10">
        <f t="shared" si="12"/>
        <v>0</v>
      </c>
      <c r="E216" s="11">
        <f t="shared" si="13"/>
        <v>0</v>
      </c>
      <c r="F216" s="12" t="s">
        <v>289</v>
      </c>
    </row>
    <row r="217" spans="1:11" ht="24.95" customHeight="1" x14ac:dyDescent="0.25">
      <c r="A217" s="9" t="s">
        <v>290</v>
      </c>
      <c r="B217" s="10">
        <v>46767</v>
      </c>
      <c r="C217" s="10">
        <v>48000</v>
      </c>
      <c r="D217" s="10">
        <f t="shared" si="12"/>
        <v>1233</v>
      </c>
      <c r="E217" s="11">
        <f t="shared" si="13"/>
        <v>2.6364744371030854E-2</v>
      </c>
      <c r="F217" s="12" t="s">
        <v>291</v>
      </c>
    </row>
    <row r="218" spans="1:11" ht="24.95" customHeight="1" x14ac:dyDescent="0.25">
      <c r="A218" s="9" t="s">
        <v>292</v>
      </c>
      <c r="B218" s="10">
        <v>42908</v>
      </c>
      <c r="C218" s="10">
        <v>44600</v>
      </c>
      <c r="D218" s="10">
        <f t="shared" si="12"/>
        <v>1692</v>
      </c>
      <c r="E218" s="11">
        <f t="shared" si="13"/>
        <v>3.9433205928964293E-2</v>
      </c>
      <c r="F218" s="12" t="s">
        <v>293</v>
      </c>
    </row>
    <row r="219" spans="1:11" ht="24.95" customHeight="1" x14ac:dyDescent="0.25">
      <c r="A219" s="9" t="s">
        <v>294</v>
      </c>
      <c r="B219" s="10">
        <v>52500</v>
      </c>
      <c r="C219" s="10">
        <v>52500</v>
      </c>
      <c r="D219" s="10">
        <f t="shared" si="12"/>
        <v>0</v>
      </c>
      <c r="E219" s="11">
        <f t="shared" si="13"/>
        <v>0</v>
      </c>
      <c r="F219" s="12" t="s">
        <v>295</v>
      </c>
    </row>
    <row r="220" spans="1:11" ht="24.95" customHeight="1" x14ac:dyDescent="0.25">
      <c r="A220" s="9" t="s">
        <v>296</v>
      </c>
      <c r="B220" s="10">
        <v>54065</v>
      </c>
      <c r="C220" s="10">
        <v>54065</v>
      </c>
      <c r="D220" s="10">
        <f t="shared" si="12"/>
        <v>0</v>
      </c>
      <c r="E220" s="11">
        <f t="shared" si="13"/>
        <v>0</v>
      </c>
      <c r="F220" s="12" t="s">
        <v>297</v>
      </c>
    </row>
    <row r="221" spans="1:11" ht="24.95" customHeight="1" x14ac:dyDescent="0.25">
      <c r="A221" s="9" t="s">
        <v>298</v>
      </c>
      <c r="B221" s="10">
        <v>59472</v>
      </c>
      <c r="C221" s="10">
        <v>59472</v>
      </c>
      <c r="D221" s="10">
        <f t="shared" si="12"/>
        <v>0</v>
      </c>
      <c r="E221" s="11">
        <f t="shared" si="13"/>
        <v>0</v>
      </c>
      <c r="F221" s="12" t="s">
        <v>297</v>
      </c>
    </row>
    <row r="222" spans="1:11" ht="24.95" customHeight="1" x14ac:dyDescent="0.25">
      <c r="A222" s="37" t="s">
        <v>299</v>
      </c>
      <c r="B222" s="10">
        <v>43613</v>
      </c>
      <c r="C222" s="10">
        <v>45696</v>
      </c>
      <c r="D222" s="10">
        <f t="shared" si="12"/>
        <v>2083</v>
      </c>
      <c r="E222" s="11">
        <f t="shared" si="13"/>
        <v>4.7760988696031001E-2</v>
      </c>
      <c r="F222" s="12" t="s">
        <v>300</v>
      </c>
    </row>
    <row r="223" spans="1:11" ht="30" customHeight="1" x14ac:dyDescent="0.25">
      <c r="A223" s="13" t="s">
        <v>301</v>
      </c>
      <c r="B223" s="22"/>
      <c r="C223" s="22"/>
      <c r="D223" s="22"/>
      <c r="E223" s="23"/>
      <c r="F223" s="24"/>
    </row>
    <row r="224" spans="1:11" ht="24.95" customHeight="1" x14ac:dyDescent="0.25">
      <c r="A224" s="37" t="s">
        <v>302</v>
      </c>
      <c r="B224" s="10">
        <v>41630</v>
      </c>
      <c r="C224" s="10">
        <v>43000</v>
      </c>
      <c r="D224" s="10">
        <f>C224-B224</f>
        <v>1370</v>
      </c>
      <c r="E224" s="11">
        <f>D224/B224</f>
        <v>3.2908959884698538E-2</v>
      </c>
      <c r="F224" s="12" t="s">
        <v>303</v>
      </c>
    </row>
    <row r="225" spans="1:6" ht="24.95" customHeight="1" x14ac:dyDescent="0.25">
      <c r="A225" s="37" t="s">
        <v>304</v>
      </c>
      <c r="B225" s="10">
        <v>55000</v>
      </c>
      <c r="C225" s="10">
        <v>55000</v>
      </c>
      <c r="D225" s="10">
        <f>C225-B225</f>
        <v>0</v>
      </c>
      <c r="E225" s="11">
        <f>D225/B225</f>
        <v>0</v>
      </c>
      <c r="F225" s="12" t="s">
        <v>305</v>
      </c>
    </row>
    <row r="226" spans="1:6" ht="24.95" customHeight="1" x14ac:dyDescent="0.25">
      <c r="A226" s="9" t="s">
        <v>306</v>
      </c>
      <c r="B226" s="10">
        <v>39830</v>
      </c>
      <c r="C226" s="10">
        <v>44000</v>
      </c>
      <c r="D226" s="10">
        <f>C226-B226</f>
        <v>4170</v>
      </c>
      <c r="E226" s="11">
        <f>D226/B226</f>
        <v>0.10469495355259854</v>
      </c>
      <c r="F226" s="12" t="s">
        <v>307</v>
      </c>
    </row>
    <row r="227" spans="1:6" ht="24.95" customHeight="1" x14ac:dyDescent="0.25">
      <c r="A227" s="9" t="s">
        <v>308</v>
      </c>
      <c r="B227" s="10">
        <v>32790</v>
      </c>
      <c r="C227" s="10">
        <v>41754</v>
      </c>
      <c r="D227" s="10">
        <f>C227-B227</f>
        <v>8964</v>
      </c>
      <c r="E227" s="11">
        <f>D227/B227</f>
        <v>0.27337602927721866</v>
      </c>
      <c r="F227" s="12" t="s">
        <v>309</v>
      </c>
    </row>
    <row r="228" spans="1:6" ht="24.95" customHeight="1" x14ac:dyDescent="0.25">
      <c r="A228" s="9" t="s">
        <v>310</v>
      </c>
      <c r="B228" s="10">
        <v>41126</v>
      </c>
      <c r="C228" s="10">
        <v>41126</v>
      </c>
      <c r="D228" s="10">
        <f>C228-B228</f>
        <v>0</v>
      </c>
      <c r="E228" s="11">
        <f>D228/B228</f>
        <v>0</v>
      </c>
      <c r="F228" s="12" t="s">
        <v>311</v>
      </c>
    </row>
    <row r="229" spans="1:6" ht="24.95" customHeight="1" x14ac:dyDescent="0.25">
      <c r="A229" s="9" t="s">
        <v>312</v>
      </c>
      <c r="B229" s="10" t="s">
        <v>369</v>
      </c>
      <c r="C229" s="10" t="s">
        <v>369</v>
      </c>
      <c r="D229" s="10" t="s">
        <v>369</v>
      </c>
      <c r="E229" s="11" t="s">
        <v>369</v>
      </c>
      <c r="F229" s="12" t="s">
        <v>313</v>
      </c>
    </row>
    <row r="230" spans="1:6" ht="24.95" customHeight="1" x14ac:dyDescent="0.25">
      <c r="A230" s="9" t="s">
        <v>312</v>
      </c>
      <c r="B230" s="10">
        <v>42000</v>
      </c>
      <c r="C230" s="10">
        <v>47542</v>
      </c>
      <c r="D230" s="10">
        <f>C230-B230</f>
        <v>5542</v>
      </c>
      <c r="E230" s="11">
        <f t="shared" ref="E230:E237" si="14">D230/B230</f>
        <v>0.13195238095238096</v>
      </c>
      <c r="F230" s="12" t="s">
        <v>266</v>
      </c>
    </row>
    <row r="231" spans="1:6" ht="24.95" customHeight="1" x14ac:dyDescent="0.25">
      <c r="A231" s="9" t="s">
        <v>314</v>
      </c>
      <c r="B231" s="10">
        <v>42265</v>
      </c>
      <c r="C231" s="10">
        <v>42265</v>
      </c>
      <c r="D231" s="10">
        <f>C231-B231</f>
        <v>0</v>
      </c>
      <c r="E231" s="11">
        <f t="shared" si="14"/>
        <v>0</v>
      </c>
      <c r="F231" s="12" t="s">
        <v>315</v>
      </c>
    </row>
    <row r="232" spans="1:6" ht="24.95" customHeight="1" x14ac:dyDescent="0.25">
      <c r="A232" s="9" t="s">
        <v>316</v>
      </c>
      <c r="B232" s="10">
        <v>36915</v>
      </c>
      <c r="C232" s="10">
        <v>43400</v>
      </c>
      <c r="D232" s="10">
        <f>C232-B232</f>
        <v>6485</v>
      </c>
      <c r="E232" s="11">
        <f t="shared" si="14"/>
        <v>0.17567384532033048</v>
      </c>
      <c r="F232" s="12" t="s">
        <v>317</v>
      </c>
    </row>
    <row r="233" spans="1:6" ht="24.95" customHeight="1" x14ac:dyDescent="0.25">
      <c r="A233" s="9" t="s">
        <v>318</v>
      </c>
      <c r="B233" s="10">
        <v>41700</v>
      </c>
      <c r="C233" s="10">
        <v>45633</v>
      </c>
      <c r="D233" s="10">
        <f>C233-B233</f>
        <v>3933</v>
      </c>
      <c r="E233" s="11">
        <f t="shared" si="14"/>
        <v>9.4316546762589923E-2</v>
      </c>
      <c r="F233" s="12" t="s">
        <v>266</v>
      </c>
    </row>
    <row r="234" spans="1:6" ht="24.95" customHeight="1" x14ac:dyDescent="0.25">
      <c r="A234" s="9" t="s">
        <v>319</v>
      </c>
      <c r="B234" s="10">
        <v>40852</v>
      </c>
      <c r="C234" s="10">
        <v>42266</v>
      </c>
      <c r="D234" s="10">
        <f>C234-B234</f>
        <v>1414</v>
      </c>
      <c r="E234" s="11">
        <f t="shared" si="14"/>
        <v>3.4612748457847842E-2</v>
      </c>
      <c r="F234" s="12" t="s">
        <v>320</v>
      </c>
    </row>
    <row r="235" spans="1:6" ht="24.95" customHeight="1" x14ac:dyDescent="0.25">
      <c r="A235" s="9" t="s">
        <v>319</v>
      </c>
      <c r="B235" s="10">
        <v>40800</v>
      </c>
      <c r="C235" s="10"/>
      <c r="D235" s="10"/>
      <c r="E235" s="11">
        <f t="shared" si="14"/>
        <v>0</v>
      </c>
      <c r="F235" s="12" t="s">
        <v>266</v>
      </c>
    </row>
    <row r="236" spans="1:6" ht="24.95" customHeight="1" x14ac:dyDescent="0.25">
      <c r="A236" s="9" t="s">
        <v>321</v>
      </c>
      <c r="B236" s="10">
        <v>43000</v>
      </c>
      <c r="C236" s="10">
        <v>46220</v>
      </c>
      <c r="D236" s="10">
        <f>C236-B236</f>
        <v>3220</v>
      </c>
      <c r="E236" s="11">
        <f t="shared" si="14"/>
        <v>7.4883720930232558E-2</v>
      </c>
      <c r="F236" s="12" t="s">
        <v>322</v>
      </c>
    </row>
    <row r="237" spans="1:6" ht="30" customHeight="1" x14ac:dyDescent="0.25">
      <c r="A237" s="9" t="s">
        <v>321</v>
      </c>
      <c r="B237" s="10">
        <v>45800</v>
      </c>
      <c r="C237" s="10">
        <v>45800</v>
      </c>
      <c r="D237" s="10">
        <f>C237-B237</f>
        <v>0</v>
      </c>
      <c r="E237" s="11">
        <f t="shared" si="14"/>
        <v>0</v>
      </c>
      <c r="F237" s="12" t="s">
        <v>323</v>
      </c>
    </row>
    <row r="238" spans="1:6" ht="24.95" customHeight="1" x14ac:dyDescent="0.25">
      <c r="A238" s="13" t="s">
        <v>324</v>
      </c>
      <c r="B238" s="22"/>
      <c r="C238" s="22"/>
      <c r="D238" s="22"/>
      <c r="E238" s="23"/>
      <c r="F238" s="24"/>
    </row>
    <row r="239" spans="1:6" ht="24.95" customHeight="1" x14ac:dyDescent="0.25">
      <c r="A239" s="9" t="s">
        <v>325</v>
      </c>
      <c r="B239" s="10">
        <v>41600</v>
      </c>
      <c r="C239" s="10">
        <v>44700</v>
      </c>
      <c r="D239" s="10">
        <f>C239-B239</f>
        <v>3100</v>
      </c>
      <c r="E239" s="11">
        <f>D239/B239</f>
        <v>7.4519230769230768E-2</v>
      </c>
      <c r="F239" s="12" t="s">
        <v>326</v>
      </c>
    </row>
    <row r="240" spans="1:6" ht="24.95" customHeight="1" x14ac:dyDescent="0.25">
      <c r="A240" s="9" t="s">
        <v>325</v>
      </c>
      <c r="B240" s="10">
        <v>40650</v>
      </c>
      <c r="C240" s="10">
        <v>43700</v>
      </c>
      <c r="D240" s="10">
        <f>C240-B240</f>
        <v>3050</v>
      </c>
      <c r="E240" s="11">
        <f>D240/B240</f>
        <v>7.5030750307503072E-2</v>
      </c>
      <c r="F240" s="12" t="s">
        <v>327</v>
      </c>
    </row>
    <row r="241" spans="1:11" ht="24.95" customHeight="1" x14ac:dyDescent="0.25">
      <c r="A241" s="9" t="s">
        <v>328</v>
      </c>
      <c r="B241" s="10">
        <v>42000</v>
      </c>
      <c r="C241" s="10">
        <v>45020</v>
      </c>
      <c r="D241" s="10">
        <f>C241-B241</f>
        <v>3020</v>
      </c>
      <c r="E241" s="11">
        <f>D241/B241</f>
        <v>7.1904761904761902E-2</v>
      </c>
      <c r="F241" s="12" t="s">
        <v>329</v>
      </c>
    </row>
    <row r="242" spans="1:11" ht="24.95" customHeight="1" x14ac:dyDescent="0.25">
      <c r="A242" s="9" t="s">
        <v>330</v>
      </c>
      <c r="B242" s="10">
        <v>42100</v>
      </c>
      <c r="C242" s="10">
        <v>45350</v>
      </c>
      <c r="D242" s="10">
        <f>C242-B242</f>
        <v>3250</v>
      </c>
      <c r="E242" s="11">
        <f>D242/B242</f>
        <v>7.7197149643705457E-2</v>
      </c>
      <c r="F242" s="12" t="s">
        <v>331</v>
      </c>
    </row>
    <row r="243" spans="1:11" ht="24.95" customHeight="1" x14ac:dyDescent="0.25">
      <c r="A243" s="9" t="s">
        <v>330</v>
      </c>
      <c r="B243" s="10">
        <v>43526</v>
      </c>
      <c r="C243" s="10">
        <v>46024</v>
      </c>
      <c r="D243" s="10">
        <f>C243-B243</f>
        <v>2498</v>
      </c>
      <c r="E243" s="11">
        <f>D243/B243</f>
        <v>5.7390984698800718E-2</v>
      </c>
      <c r="F243" s="12" t="s">
        <v>332</v>
      </c>
    </row>
    <row r="244" spans="1:11" ht="24.95" customHeight="1" x14ac:dyDescent="0.25">
      <c r="A244" s="9" t="s">
        <v>330</v>
      </c>
      <c r="B244" s="10" t="s">
        <v>369</v>
      </c>
      <c r="C244" s="10" t="s">
        <v>369</v>
      </c>
      <c r="D244" s="10" t="s">
        <v>369</v>
      </c>
      <c r="E244" s="11" t="s">
        <v>369</v>
      </c>
      <c r="F244" s="12" t="s">
        <v>333</v>
      </c>
    </row>
    <row r="245" spans="1:11" ht="30" customHeight="1" x14ac:dyDescent="0.25">
      <c r="A245" s="9" t="s">
        <v>330</v>
      </c>
      <c r="B245" s="10">
        <v>41100</v>
      </c>
      <c r="C245" s="10">
        <v>45350</v>
      </c>
      <c r="D245" s="10">
        <f>C245-B245</f>
        <v>4250</v>
      </c>
      <c r="E245" s="11">
        <f>D245/B245</f>
        <v>0.10340632603406326</v>
      </c>
      <c r="F245" s="12" t="s">
        <v>334</v>
      </c>
    </row>
    <row r="246" spans="1:11" ht="24.95" customHeight="1" x14ac:dyDescent="0.35">
      <c r="A246" s="13" t="s">
        <v>335</v>
      </c>
      <c r="B246" s="22"/>
      <c r="C246" s="22"/>
      <c r="D246" s="22"/>
      <c r="E246" s="23"/>
      <c r="F246" s="24"/>
      <c r="G246" s="18"/>
      <c r="I246" s="48"/>
      <c r="J246" s="49"/>
      <c r="K246" s="50"/>
    </row>
    <row r="247" spans="1:11" ht="24.95" customHeight="1" x14ac:dyDescent="0.35">
      <c r="A247" s="9" t="s">
        <v>336</v>
      </c>
      <c r="B247" s="10">
        <v>45024</v>
      </c>
      <c r="C247" s="10">
        <v>48880</v>
      </c>
      <c r="D247" s="10">
        <f t="shared" ref="D247:D259" si="15">C247-B247</f>
        <v>3856</v>
      </c>
      <c r="E247" s="11">
        <f t="shared" ref="E247:E259" si="16">D247/B247</f>
        <v>8.5643212508884153E-2</v>
      </c>
      <c r="F247" s="12" t="s">
        <v>337</v>
      </c>
      <c r="G247" s="18"/>
      <c r="I247" s="48"/>
      <c r="J247" s="49"/>
      <c r="K247" s="50"/>
    </row>
    <row r="248" spans="1:11" ht="24.95" customHeight="1" x14ac:dyDescent="0.35">
      <c r="A248" s="9" t="s">
        <v>338</v>
      </c>
      <c r="B248" s="10">
        <v>43179</v>
      </c>
      <c r="C248" s="10">
        <v>47035</v>
      </c>
      <c r="D248" s="10">
        <f t="shared" si="15"/>
        <v>3856</v>
      </c>
      <c r="E248" s="11">
        <f t="shared" si="16"/>
        <v>8.9302670279534035E-2</v>
      </c>
      <c r="F248" s="12" t="s">
        <v>337</v>
      </c>
      <c r="G248" s="18"/>
      <c r="I248" s="48"/>
      <c r="J248" s="49"/>
      <c r="K248" s="50"/>
    </row>
    <row r="249" spans="1:11" ht="24.95" customHeight="1" x14ac:dyDescent="0.35">
      <c r="A249" s="9" t="s">
        <v>339</v>
      </c>
      <c r="B249" s="10">
        <v>41746</v>
      </c>
      <c r="C249" s="10">
        <v>45602</v>
      </c>
      <c r="D249" s="10">
        <f t="shared" si="15"/>
        <v>3856</v>
      </c>
      <c r="E249" s="11">
        <f t="shared" si="16"/>
        <v>9.2368131078426674E-2</v>
      </c>
      <c r="F249" s="12" t="s">
        <v>337</v>
      </c>
      <c r="G249" s="18"/>
      <c r="I249" s="48"/>
      <c r="J249" s="49"/>
      <c r="K249" s="50"/>
    </row>
    <row r="250" spans="1:11" ht="24.95" customHeight="1" x14ac:dyDescent="0.35">
      <c r="A250" s="9" t="s">
        <v>340</v>
      </c>
      <c r="B250" s="10">
        <v>42685</v>
      </c>
      <c r="C250" s="10">
        <v>46562</v>
      </c>
      <c r="D250" s="10">
        <f t="shared" si="15"/>
        <v>3877</v>
      </c>
      <c r="E250" s="11">
        <f t="shared" si="16"/>
        <v>9.0828159775096631E-2</v>
      </c>
      <c r="F250" s="12" t="s">
        <v>337</v>
      </c>
      <c r="G250" s="18"/>
      <c r="I250" s="48"/>
      <c r="J250" s="49"/>
      <c r="K250" s="50"/>
    </row>
    <row r="251" spans="1:11" ht="24.95" customHeight="1" x14ac:dyDescent="0.35">
      <c r="A251" s="9" t="s">
        <v>341</v>
      </c>
      <c r="B251" s="10">
        <v>41395</v>
      </c>
      <c r="C251" s="10">
        <v>44583</v>
      </c>
      <c r="D251" s="10">
        <f t="shared" si="15"/>
        <v>3188</v>
      </c>
      <c r="E251" s="11">
        <f t="shared" si="16"/>
        <v>7.7014132141562996E-2</v>
      </c>
      <c r="F251" s="12" t="s">
        <v>342</v>
      </c>
      <c r="G251" s="18"/>
      <c r="I251" s="48"/>
      <c r="J251" s="49"/>
      <c r="K251" s="50"/>
    </row>
    <row r="252" spans="1:11" ht="24.95" customHeight="1" x14ac:dyDescent="0.35">
      <c r="A252" s="9" t="s">
        <v>343</v>
      </c>
      <c r="B252" s="10">
        <v>42500</v>
      </c>
      <c r="C252" s="10">
        <v>42500</v>
      </c>
      <c r="D252" s="10">
        <f t="shared" si="15"/>
        <v>0</v>
      </c>
      <c r="E252" s="11">
        <f t="shared" si="16"/>
        <v>0</v>
      </c>
      <c r="F252" s="12" t="s">
        <v>344</v>
      </c>
      <c r="G252" s="18"/>
      <c r="I252" s="48"/>
      <c r="J252" s="49"/>
      <c r="K252" s="50"/>
    </row>
    <row r="253" spans="1:11" ht="24.95" customHeight="1" x14ac:dyDescent="0.35">
      <c r="A253" s="9" t="s">
        <v>345</v>
      </c>
      <c r="B253" s="10">
        <v>41100</v>
      </c>
      <c r="C253" s="10">
        <v>44350</v>
      </c>
      <c r="D253" s="10">
        <f t="shared" si="15"/>
        <v>3250</v>
      </c>
      <c r="E253" s="11">
        <f t="shared" si="16"/>
        <v>7.9075425790754258E-2</v>
      </c>
      <c r="F253" s="12" t="s">
        <v>346</v>
      </c>
      <c r="G253" s="18"/>
      <c r="I253" s="48"/>
      <c r="J253" s="49"/>
      <c r="K253" s="50"/>
    </row>
    <row r="254" spans="1:11" ht="24.95" customHeight="1" x14ac:dyDescent="0.35">
      <c r="A254" s="9" t="s">
        <v>347</v>
      </c>
      <c r="B254" s="10">
        <v>38800</v>
      </c>
      <c r="C254" s="10">
        <v>40466</v>
      </c>
      <c r="D254" s="10">
        <f t="shared" si="15"/>
        <v>1666</v>
      </c>
      <c r="E254" s="11">
        <f t="shared" si="16"/>
        <v>4.2938144329896906E-2</v>
      </c>
      <c r="F254" s="12" t="s">
        <v>348</v>
      </c>
      <c r="G254" s="18"/>
      <c r="I254" s="48"/>
      <c r="J254" s="49"/>
      <c r="K254" s="50"/>
    </row>
    <row r="255" spans="1:11" ht="24.95" customHeight="1" x14ac:dyDescent="0.35">
      <c r="A255" s="9" t="s">
        <v>349</v>
      </c>
      <c r="B255" s="10">
        <v>42293</v>
      </c>
      <c r="C255" s="10">
        <v>46047</v>
      </c>
      <c r="D255" s="10">
        <f t="shared" si="15"/>
        <v>3754</v>
      </c>
      <c r="E255" s="11">
        <f t="shared" si="16"/>
        <v>8.8761733620220842E-2</v>
      </c>
      <c r="F255" s="12" t="s">
        <v>350</v>
      </c>
      <c r="G255" s="18"/>
      <c r="I255" s="48"/>
      <c r="J255" s="49"/>
      <c r="K255" s="50"/>
    </row>
    <row r="256" spans="1:11" ht="24.95" customHeight="1" x14ac:dyDescent="0.35">
      <c r="A256" s="9" t="s">
        <v>351</v>
      </c>
      <c r="B256" s="10">
        <v>40875</v>
      </c>
      <c r="C256" s="10">
        <v>45563</v>
      </c>
      <c r="D256" s="10">
        <f t="shared" si="15"/>
        <v>4688</v>
      </c>
      <c r="E256" s="11">
        <f t="shared" si="16"/>
        <v>0.11469113149847095</v>
      </c>
      <c r="F256" s="12" t="s">
        <v>352</v>
      </c>
      <c r="G256" s="18"/>
      <c r="I256" s="48"/>
      <c r="J256" s="49"/>
      <c r="K256" s="50"/>
    </row>
    <row r="257" spans="1:11" ht="24.95" customHeight="1" x14ac:dyDescent="0.35">
      <c r="A257" s="9" t="s">
        <v>353</v>
      </c>
      <c r="B257" s="10">
        <v>43200</v>
      </c>
      <c r="C257" s="10">
        <v>46500</v>
      </c>
      <c r="D257" s="10">
        <f t="shared" si="15"/>
        <v>3300</v>
      </c>
      <c r="E257" s="11">
        <f t="shared" si="16"/>
        <v>7.6388888888888895E-2</v>
      </c>
      <c r="F257" s="12" t="s">
        <v>354</v>
      </c>
      <c r="G257" s="18"/>
      <c r="I257" s="48"/>
      <c r="J257" s="49"/>
      <c r="K257" s="50"/>
    </row>
    <row r="258" spans="1:11" ht="24.95" customHeight="1" x14ac:dyDescent="0.35">
      <c r="A258" s="9" t="s">
        <v>355</v>
      </c>
      <c r="B258" s="10">
        <v>44250</v>
      </c>
      <c r="C258" s="10">
        <v>45420</v>
      </c>
      <c r="D258" s="10">
        <f t="shared" si="15"/>
        <v>1170</v>
      </c>
      <c r="E258" s="11">
        <f t="shared" si="16"/>
        <v>2.6440677966101694E-2</v>
      </c>
      <c r="F258" s="12" t="s">
        <v>356</v>
      </c>
      <c r="G258" s="18"/>
      <c r="I258" s="48"/>
      <c r="J258" s="49"/>
      <c r="K258" s="50"/>
    </row>
    <row r="259" spans="1:11" ht="24.95" customHeight="1" x14ac:dyDescent="0.35">
      <c r="A259" s="9" t="s">
        <v>357</v>
      </c>
      <c r="B259" s="10">
        <v>41250</v>
      </c>
      <c r="C259" s="10">
        <v>44500</v>
      </c>
      <c r="D259" s="10">
        <f t="shared" si="15"/>
        <v>3250</v>
      </c>
      <c r="E259" s="11">
        <f t="shared" si="16"/>
        <v>7.8787878787878782E-2</v>
      </c>
      <c r="F259" s="12" t="s">
        <v>358</v>
      </c>
      <c r="G259" s="18"/>
      <c r="I259" s="48"/>
      <c r="J259" s="49"/>
      <c r="K259" s="50"/>
    </row>
    <row r="260" spans="1:11" ht="24.95" customHeight="1" x14ac:dyDescent="0.35">
      <c r="A260" s="9" t="s">
        <v>357</v>
      </c>
      <c r="B260" s="10" t="s">
        <v>369</v>
      </c>
      <c r="C260" s="10" t="s">
        <v>369</v>
      </c>
      <c r="D260" s="10" t="s">
        <v>369</v>
      </c>
      <c r="E260" s="11" t="s">
        <v>369</v>
      </c>
      <c r="F260" s="12" t="s">
        <v>359</v>
      </c>
      <c r="G260" s="18"/>
      <c r="I260" s="48"/>
      <c r="J260" s="49"/>
      <c r="K260" s="50"/>
    </row>
    <row r="261" spans="1:11" ht="24.95" customHeight="1" x14ac:dyDescent="0.35">
      <c r="A261" s="9" t="s">
        <v>360</v>
      </c>
      <c r="B261" s="10">
        <v>47411</v>
      </c>
      <c r="C261" s="10">
        <v>51094</v>
      </c>
      <c r="D261" s="10">
        <f>C261-B261</f>
        <v>3683</v>
      </c>
      <c r="E261" s="11">
        <f>D261/B261</f>
        <v>7.7682394381050818E-2</v>
      </c>
      <c r="F261" s="12" t="s">
        <v>361</v>
      </c>
      <c r="G261" s="18"/>
      <c r="I261" s="48"/>
      <c r="J261" s="49"/>
      <c r="K261" s="50"/>
    </row>
    <row r="262" spans="1:11" ht="24.95" customHeight="1" x14ac:dyDescent="0.35">
      <c r="A262" s="9" t="s">
        <v>362</v>
      </c>
      <c r="B262" s="10">
        <v>41640</v>
      </c>
      <c r="C262" s="10">
        <v>46200</v>
      </c>
      <c r="D262" s="10">
        <f>C262-B262</f>
        <v>4560</v>
      </c>
      <c r="E262" s="11">
        <f>D262/B262</f>
        <v>0.10951008645533142</v>
      </c>
      <c r="F262" s="12" t="s">
        <v>363</v>
      </c>
      <c r="G262" s="18"/>
      <c r="I262" s="48"/>
      <c r="J262" s="49"/>
      <c r="K262" s="50"/>
    </row>
    <row r="263" spans="1:11" ht="24.95" customHeight="1" x14ac:dyDescent="0.35">
      <c r="A263" s="9" t="s">
        <v>364</v>
      </c>
      <c r="B263" s="10">
        <v>39011</v>
      </c>
      <c r="C263" s="10">
        <v>39011</v>
      </c>
      <c r="D263" s="10">
        <f>C263-B263</f>
        <v>0</v>
      </c>
      <c r="E263" s="11">
        <f>D263/B263</f>
        <v>0</v>
      </c>
      <c r="F263" s="12" t="s">
        <v>365</v>
      </c>
      <c r="G263" s="18"/>
      <c r="I263" s="48"/>
      <c r="J263" s="49"/>
      <c r="K263" s="50"/>
    </row>
    <row r="264" spans="1:11" ht="45" customHeight="1" x14ac:dyDescent="0.3">
      <c r="A264" s="51" t="s">
        <v>366</v>
      </c>
      <c r="B264" s="52">
        <v>45190</v>
      </c>
      <c r="C264" s="52">
        <v>49206</v>
      </c>
      <c r="D264" s="52">
        <f>C264-B264</f>
        <v>4016</v>
      </c>
      <c r="E264" s="53">
        <f>D264/B264</f>
        <v>8.8869218853728699E-2</v>
      </c>
      <c r="F264" s="54" t="s">
        <v>367</v>
      </c>
      <c r="I264" s="48"/>
      <c r="J264" s="49"/>
      <c r="K264" s="50"/>
    </row>
    <row r="265" spans="1:11" ht="30" customHeight="1" x14ac:dyDescent="0.25">
      <c r="A265" s="55" t="s">
        <v>368</v>
      </c>
      <c r="B265" s="56">
        <f>AVERAGE(B8:B264)</f>
        <v>47958.771604938273</v>
      </c>
      <c r="C265" s="56">
        <f>AVERAGE(C8:C264)</f>
        <v>49747.037499999999</v>
      </c>
      <c r="D265" s="56">
        <f>C265-B265</f>
        <v>1788.265895061726</v>
      </c>
      <c r="E265" s="57">
        <f>D265/B265</f>
        <v>3.7287566699844121E-2</v>
      </c>
      <c r="F265" s="58"/>
    </row>
    <row r="266" spans="1:11" ht="45.75" customHeight="1" x14ac:dyDescent="0.35">
      <c r="A266" s="83" t="s">
        <v>370</v>
      </c>
      <c r="B266" s="84"/>
      <c r="C266" s="84"/>
      <c r="D266" s="34"/>
      <c r="E266" s="59"/>
      <c r="F266" s="61"/>
    </row>
    <row r="267" spans="1:11" ht="23.25" x14ac:dyDescent="0.35">
      <c r="C267" s="60"/>
      <c r="D267" s="61"/>
      <c r="E267" s="59"/>
    </row>
  </sheetData>
  <mergeCells count="8">
    <mergeCell ref="A266:C266"/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zoomScaleNormal="100" workbookViewId="0">
      <selection activeCell="F17" sqref="F17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90"/>
      <c r="E1" s="90"/>
      <c r="F1" s="90"/>
      <c r="G1" s="90"/>
    </row>
    <row r="2" spans="2:7" ht="14.25" customHeight="1" x14ac:dyDescent="0.25">
      <c r="B2" s="91" t="s">
        <v>382</v>
      </c>
      <c r="C2" s="91"/>
      <c r="D2" s="91"/>
      <c r="E2" s="91"/>
      <c r="F2" s="91"/>
      <c r="G2" s="91"/>
    </row>
    <row r="3" spans="2:7" ht="26.25" customHeight="1" thickBot="1" x14ac:dyDescent="0.3">
      <c r="B3" s="91" t="s">
        <v>381</v>
      </c>
      <c r="C3" s="91"/>
      <c r="D3" s="91"/>
      <c r="E3" s="91"/>
      <c r="F3" s="91"/>
      <c r="G3" s="91"/>
    </row>
    <row r="4" spans="2:7" ht="57.75" customHeight="1" thickBot="1" x14ac:dyDescent="0.3">
      <c r="B4" s="82" t="s">
        <v>380</v>
      </c>
      <c r="C4" s="81" t="s">
        <v>379</v>
      </c>
      <c r="D4" s="81" t="s">
        <v>378</v>
      </c>
      <c r="E4" s="81" t="s">
        <v>377</v>
      </c>
      <c r="F4" s="81" t="s">
        <v>376</v>
      </c>
      <c r="G4" s="80" t="s">
        <v>375</v>
      </c>
    </row>
    <row r="5" spans="2:7" ht="20.100000000000001" customHeight="1" x14ac:dyDescent="0.25">
      <c r="B5" s="79" t="s">
        <v>374</v>
      </c>
      <c r="C5" s="78">
        <v>46669</v>
      </c>
      <c r="D5" s="76">
        <v>-12</v>
      </c>
      <c r="E5" s="77">
        <v>2.9999999999999997E-4</v>
      </c>
      <c r="F5" s="76">
        <v>0</v>
      </c>
      <c r="G5" s="75">
        <v>0</v>
      </c>
    </row>
    <row r="6" spans="2:7" ht="20.100000000000001" customHeight="1" x14ac:dyDescent="0.25">
      <c r="B6" s="74" t="s">
        <v>373</v>
      </c>
      <c r="C6" s="73">
        <v>47338</v>
      </c>
      <c r="D6" s="71">
        <v>669</v>
      </c>
      <c r="E6" s="72">
        <v>1.43E-2</v>
      </c>
      <c r="F6" s="71">
        <v>669</v>
      </c>
      <c r="G6" s="70">
        <f>F6/C5</f>
        <v>1.4334997535837495E-2</v>
      </c>
    </row>
    <row r="7" spans="2:7" ht="20.100000000000001" customHeight="1" x14ac:dyDescent="0.25">
      <c r="B7" s="74" t="s">
        <v>372</v>
      </c>
      <c r="C7" s="73">
        <v>47959</v>
      </c>
      <c r="D7" s="71">
        <v>621</v>
      </c>
      <c r="E7" s="72">
        <v>1.3100000000000001E-2</v>
      </c>
      <c r="F7" s="71">
        <v>1290</v>
      </c>
      <c r="G7" s="70">
        <f>F7/C5</f>
        <v>2.7641475069103687E-2</v>
      </c>
    </row>
    <row r="8" spans="2:7" ht="20.100000000000001" customHeight="1" thickBot="1" x14ac:dyDescent="0.3">
      <c r="B8" s="69" t="s">
        <v>371</v>
      </c>
      <c r="C8" s="68">
        <v>49747</v>
      </c>
      <c r="D8" s="67">
        <v>1788</v>
      </c>
      <c r="E8" s="66">
        <v>3.73E-2</v>
      </c>
      <c r="F8" s="65">
        <v>3048</v>
      </c>
      <c r="G8" s="64">
        <v>6.1899999999999997E-2</v>
      </c>
    </row>
    <row r="9" spans="2:7" ht="20.100000000000001" customHeight="1" x14ac:dyDescent="0.25"/>
    <row r="10" spans="2:7" ht="20.100000000000001" customHeight="1" x14ac:dyDescent="0.25"/>
    <row r="11" spans="2:7" ht="20.100000000000001" customHeight="1" x14ac:dyDescent="0.25"/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107.25" customHeight="1" x14ac:dyDescent="0.25"/>
    <row r="18" spans="2:7" ht="15.75" x14ac:dyDescent="0.25">
      <c r="B18" s="92"/>
      <c r="C18" s="92"/>
      <c r="D18" s="92"/>
      <c r="E18" s="62"/>
      <c r="F18" s="62"/>
      <c r="G18" s="63"/>
    </row>
    <row r="19" spans="2:7" ht="15.75" x14ac:dyDescent="0.25">
      <c r="B19" s="92"/>
      <c r="C19" s="92"/>
      <c r="D19" s="92"/>
      <c r="E19" s="62"/>
      <c r="F19" s="62"/>
      <c r="G19" s="62"/>
    </row>
  </sheetData>
  <mergeCells count="5">
    <mergeCell ref="D1:G1"/>
    <mergeCell ref="B2:G2"/>
    <mergeCell ref="B3:G3"/>
    <mergeCell ref="B18:D18"/>
    <mergeCell ref="B19:D19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Лист1 (2)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revision>56</cp:revision>
  <cp:lastPrinted>2021-04-28T10:06:50Z</cp:lastPrinted>
  <dcterms:created xsi:type="dcterms:W3CDTF">2015-03-02T10:32:26Z</dcterms:created>
  <dcterms:modified xsi:type="dcterms:W3CDTF">2021-04-28T11:06:24Z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